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3255" yWindow="720" windowWidth="22995" windowHeight="14385"/>
  </bookViews>
  <sheets>
    <sheet name="Manuscript Ready Table" sheetId="6" r:id="rId1"/>
    <sheet name="Figures From Table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0" i="7" l="1"/>
  <c r="D256" i="7"/>
  <c r="D262" i="7"/>
  <c r="D261" i="7"/>
  <c r="D260" i="7"/>
  <c r="C263" i="7"/>
  <c r="C262" i="7"/>
  <c r="C261" i="7"/>
  <c r="C260" i="7"/>
  <c r="C256" i="7" a="1"/>
  <c r="C256" i="7" s="1"/>
  <c r="E124" i="6"/>
  <c r="E119" i="7"/>
  <c r="C264" i="7" l="1"/>
  <c r="D264" i="7"/>
  <c r="D361" i="7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<sst xmlns="http://schemas.openxmlformats.org/spreadsheetml/2006/main" count="1444" uniqueCount="375">
  <si>
    <t>Negative</t>
  </si>
  <si>
    <t>Positive</t>
  </si>
  <si>
    <t>Unchanged</t>
  </si>
  <si>
    <t>Location of Study</t>
  </si>
  <si>
    <t>Studies</t>
  </si>
  <si>
    <t>Unknown/Inconclusive</t>
  </si>
  <si>
    <t>Beaufort Sea</t>
  </si>
  <si>
    <t>Smith et al., 1991</t>
  </si>
  <si>
    <t>Derocher et al, 2004</t>
  </si>
  <si>
    <t>Klappstein et al, 2020</t>
  </si>
  <si>
    <t>Polar Bear</t>
  </si>
  <si>
    <t>Brown Bear</t>
  </si>
  <si>
    <t>Su et al., 2018</t>
  </si>
  <si>
    <t>Penteriani et al., 2019</t>
  </si>
  <si>
    <t>Predicted reduction</t>
  </si>
  <si>
    <t>Tiger</t>
  </si>
  <si>
    <t>Lion</t>
  </si>
  <si>
    <t>American Black Bear</t>
  </si>
  <si>
    <t>Jaguar</t>
  </si>
  <si>
    <t>Leopard</t>
  </si>
  <si>
    <t>Iran</t>
  </si>
  <si>
    <t>Ebrahimi et al., 2017</t>
  </si>
  <si>
    <t>Snow Leopard</t>
  </si>
  <si>
    <t>Himalayas</t>
  </si>
  <si>
    <t>Forrest et al 2012</t>
  </si>
  <si>
    <t>Northern Spain</t>
  </si>
  <si>
    <t>Predicted Reduction</t>
  </si>
  <si>
    <t>Dai et al., 2019</t>
  </si>
  <si>
    <t>Central Asia and Asian Highlands</t>
  </si>
  <si>
    <t>Arctic</t>
  </si>
  <si>
    <t>Reduced</t>
  </si>
  <si>
    <t>Canadian Arctic</t>
  </si>
  <si>
    <t>Earlier ice break up</t>
  </si>
  <si>
    <t>Seals to Snow Geese Eggs</t>
  </si>
  <si>
    <t>Molnár et al., 2010</t>
  </si>
  <si>
    <t>More terrestrial prey</t>
  </si>
  <si>
    <t>Spitsbergen and east coast Greenland</t>
  </si>
  <si>
    <t>Prop et al., 2015</t>
  </si>
  <si>
    <t>Bird Eggs</t>
  </si>
  <si>
    <t>Hamilton et al., 2017</t>
  </si>
  <si>
    <t>Svalbard, Norway</t>
  </si>
  <si>
    <t>Less overlap with seals</t>
  </si>
  <si>
    <t>Hunter et al., 2010</t>
  </si>
  <si>
    <t>Rodríguez et al., 2007</t>
  </si>
  <si>
    <t>Decline in original diet availability</t>
  </si>
  <si>
    <t>Loss of lipid-dense prey, cannot survive on terrestrial only diet</t>
  </si>
  <si>
    <t>More berry competition after hibernation</t>
  </si>
  <si>
    <t>Coogan et al., 2018</t>
  </si>
  <si>
    <t>Global Review</t>
  </si>
  <si>
    <t>More research necessary</t>
  </si>
  <si>
    <t>Plasticity allows generalist diet</t>
  </si>
  <si>
    <t>Shift to opportunistic omnivory</t>
  </si>
  <si>
    <t>Roberts et al., 2014</t>
  </si>
  <si>
    <t>Canadian Rockies</t>
  </si>
  <si>
    <t>Koteen, 2002</t>
  </si>
  <si>
    <t>Gunther et al., 2014</t>
  </si>
  <si>
    <t>Rather et al., 2020</t>
  </si>
  <si>
    <t>Mukul et al., 2019</t>
  </si>
  <si>
    <t>Bangladesh Sundarbans</t>
  </si>
  <si>
    <t>Tian et al., 2014</t>
  </si>
  <si>
    <t>Russian Far East</t>
  </si>
  <si>
    <t>Northeastern China</t>
  </si>
  <si>
    <t>Northwestern North Korea</t>
  </si>
  <si>
    <t>Loucks et al., 2009</t>
  </si>
  <si>
    <t>Rahim et al., 2015</t>
  </si>
  <si>
    <t>Devi et al., 2018</t>
  </si>
  <si>
    <t>Kanha Tiger Reserve, Central India</t>
  </si>
  <si>
    <t>Hebblewhite et al., 2014</t>
  </si>
  <si>
    <t>Peninsular Malaysia</t>
  </si>
  <si>
    <t>Shevade et al., 2017</t>
  </si>
  <si>
    <t>Guha et al., 2015</t>
  </si>
  <si>
    <t>Sundurbans</t>
  </si>
  <si>
    <t>Net vegetation decline</t>
  </si>
  <si>
    <t>Southern India</t>
  </si>
  <si>
    <t>Increased depredation of livestock with monsoons</t>
  </si>
  <si>
    <t>Peterson et al., 2014</t>
  </si>
  <si>
    <t>Trinkel, 2013</t>
  </si>
  <si>
    <t>Kotze et al., 2020</t>
  </si>
  <si>
    <t>Bissett et al., 2012</t>
  </si>
  <si>
    <t>Lara et al., 2018</t>
  </si>
  <si>
    <t>Mexico (southern limit of distribution)</t>
  </si>
  <si>
    <t>Less foraging time</t>
  </si>
  <si>
    <t>Bastille-Rousseau et al., 2018</t>
  </si>
  <si>
    <t>Newfoundland, CA</t>
  </si>
  <si>
    <t>Forage Quality Increase, caribou predation unchanged, net increase</t>
  </si>
  <si>
    <t>Baruch-Mordo et al., 2014</t>
  </si>
  <si>
    <t>Bonin et al., 2020</t>
  </si>
  <si>
    <t>Murphy et al., 2017</t>
  </si>
  <si>
    <t>Sea level rise -&gt; loss of habitat</t>
  </si>
  <si>
    <t>Deb et al., 2020</t>
  </si>
  <si>
    <t>Ditmer et al., 2018</t>
  </si>
  <si>
    <t>Peruvian Amazon</t>
  </si>
  <si>
    <t>Blair et al., 2012</t>
  </si>
  <si>
    <t>Central and South America</t>
  </si>
  <si>
    <t>Net increase of suitable habitat</t>
  </si>
  <si>
    <t>Olsoy et al., 2016</t>
  </si>
  <si>
    <t>Zanin et al., 2020</t>
  </si>
  <si>
    <t>Carvalho Jr et al., 2015</t>
  </si>
  <si>
    <t>Cuyckens et al., 2015</t>
  </si>
  <si>
    <t>Brazil</t>
  </si>
  <si>
    <t>O’Farrill et al., 2014</t>
  </si>
  <si>
    <t>Less suitably cool habitat for male bears</t>
  </si>
  <si>
    <t>Increase in upslope habitat</t>
  </si>
  <si>
    <t>Increase in diet richness</t>
  </si>
  <si>
    <t>Decline of whitebark pine abundance</t>
  </si>
  <si>
    <t>Okavango Delta</t>
  </si>
  <si>
    <t>Crowding</t>
  </si>
  <si>
    <t>Less prey available</t>
  </si>
  <si>
    <t xml:space="preserve">Prey abundance directly linked to climatic changes </t>
  </si>
  <si>
    <t>South Africa</t>
  </si>
  <si>
    <t>Net loss of suitable habitat</t>
  </si>
  <si>
    <t>Decline in prey availability with drought</t>
  </si>
  <si>
    <t>Average gain of 13% suitable habitat</t>
  </si>
  <si>
    <t>North America</t>
  </si>
  <si>
    <t>Generalist leads to increased foraging ability</t>
  </si>
  <si>
    <t>Qi et al., 2020</t>
  </si>
  <si>
    <t>China</t>
  </si>
  <si>
    <t>Competition with leopard, decline in abundance</t>
  </si>
  <si>
    <t>Thapa et al., 2016</t>
  </si>
  <si>
    <t>Nepal</t>
  </si>
  <si>
    <t>Ashrafzadeh et al., 2019</t>
  </si>
  <si>
    <t>Khorozyan et al., 2015</t>
  </si>
  <si>
    <t>Buzzard et al., 2017</t>
  </si>
  <si>
    <t>Li et al., 2016</t>
  </si>
  <si>
    <t>Aryal et al., 2016</t>
  </si>
  <si>
    <t>Aryal et al., 2014</t>
  </si>
  <si>
    <t>Shen, 2020</t>
  </si>
  <si>
    <t>Mexico</t>
  </si>
  <si>
    <t>Resilient forests will remain in climatic projections</t>
  </si>
  <si>
    <t>China, Russian Far East</t>
  </si>
  <si>
    <t xml:space="preserve">More adaptive than tiger </t>
  </si>
  <si>
    <t>Competition with Amur tiger for resources</t>
  </si>
  <si>
    <t xml:space="preserve">China </t>
  </si>
  <si>
    <t>Increase in diet variation</t>
  </si>
  <si>
    <t>Asia</t>
  </si>
  <si>
    <t>Increased suitable habitat</t>
  </si>
  <si>
    <t>India</t>
  </si>
  <si>
    <t>Bhutan, Myanmar, Nepal</t>
  </si>
  <si>
    <t>Kazakhstan, Mongolia, Russia</t>
  </si>
  <si>
    <t>Trans-Himalaya Nepal</t>
  </si>
  <si>
    <t>Hengduan Mountain Region, China</t>
  </si>
  <si>
    <t>Asiatic Black Bear</t>
  </si>
  <si>
    <t>Cheetah</t>
  </si>
  <si>
    <t>Gray Wolf</t>
  </si>
  <si>
    <t>African wild dog</t>
  </si>
  <si>
    <t>Khosravi et. al. 2021</t>
  </si>
  <si>
    <t>9% increase; -25% when integrating prey availability</t>
  </si>
  <si>
    <t>Dai et al., 2021</t>
  </si>
  <si>
    <t>Hindu Kush Himalayan Region</t>
  </si>
  <si>
    <t>-20.39% (RCP 2.6) -22.86% (RCP 4.5) -34.65 (RCP 8.5)</t>
  </si>
  <si>
    <t>-32.85% (RCP 2.6) -31.51% (RCP 4.5) -29.32% (RCP 8.5)</t>
  </si>
  <si>
    <t>Laufenberg et al., 2018</t>
  </si>
  <si>
    <t>Farashi and Erfani, 2018</t>
  </si>
  <si>
    <t>Costello et al., 2014</t>
  </si>
  <si>
    <t>Khosravi et. al., 2021</t>
  </si>
  <si>
    <t>Koike et al., 2013</t>
  </si>
  <si>
    <t>Morovati et al. 2013</t>
  </si>
  <si>
    <t>Suitable habitat contracts: -42%</t>
  </si>
  <si>
    <t>Meza mori et al., 2020</t>
  </si>
  <si>
    <t>Guerrero-Casado and Zambrano, 2020</t>
  </si>
  <si>
    <t>Andean/Spectacled Bear</t>
  </si>
  <si>
    <t>Suel et al., 2018</t>
  </si>
  <si>
    <t>Hegel et al., 2010</t>
  </si>
  <si>
    <t>Dawe and Boutin, 2016</t>
  </si>
  <si>
    <t>Barber et al., 2018</t>
  </si>
  <si>
    <t>Potiek et al., 2012</t>
  </si>
  <si>
    <t>Mech, 2004</t>
  </si>
  <si>
    <t>Jones et al., 2016</t>
  </si>
  <si>
    <t>Rogers et al., 2015</t>
  </si>
  <si>
    <t>Coastally bound bears shifted to bowhead whale consumption&gt;ringed seals</t>
  </si>
  <si>
    <t>Decline in mast-producing tree abundance compounded with increased human development = increased mortality</t>
  </si>
  <si>
    <t>-5% of suitable habitat</t>
  </si>
  <si>
    <t>Zahoor et al., 2021</t>
  </si>
  <si>
    <t>Hindu Kush Himalaya</t>
  </si>
  <si>
    <t>Frost damage of hard mast foods leads to decline</t>
  </si>
  <si>
    <t>Climate could influence fruit/preferred diet abundance in the future</t>
  </si>
  <si>
    <t>Japan</t>
  </si>
  <si>
    <t>Ecuador</t>
  </si>
  <si>
    <t>Morovati et al., 2017</t>
  </si>
  <si>
    <t>Suitable habitat is declining</t>
  </si>
  <si>
    <t>Shams et al., 2019</t>
  </si>
  <si>
    <t>Degradation of suitable habitat due to rising temperatures</t>
  </si>
  <si>
    <t>Lake District, Turkey</t>
  </si>
  <si>
    <t>Significant decline in suitable habitat</t>
  </si>
  <si>
    <t>British Columbia, CA</t>
  </si>
  <si>
    <t>Alberta, CA</t>
  </si>
  <si>
    <t>Netherlands</t>
  </si>
  <si>
    <t>Increased habitat fragmentation</t>
  </si>
  <si>
    <t>Increased prey availability</t>
  </si>
  <si>
    <t>Eureka, CA</t>
  </si>
  <si>
    <t>Herbivore mortality at high latitudes due to vegetation decline</t>
  </si>
  <si>
    <t>Whittle, 2009</t>
  </si>
  <si>
    <t>Pearlstine et al., 2010</t>
  </si>
  <si>
    <t>Giant Panda</t>
  </si>
  <si>
    <t>Honda, 2013</t>
  </si>
  <si>
    <t>R. Li et al., 2015</t>
  </si>
  <si>
    <t>Songer et al., 2020</t>
  </si>
  <si>
    <t>Fan et al., 2014</t>
  </si>
  <si>
    <t>J. Li et al., 2017</t>
  </si>
  <si>
    <t>G. Shen et al., 2015</t>
  </si>
  <si>
    <t>Zhang et al., 2018</t>
  </si>
  <si>
    <t>Panthera pardus fusca</t>
  </si>
  <si>
    <t>Panthera pardus</t>
  </si>
  <si>
    <t>Panthera pardus tulliana</t>
  </si>
  <si>
    <t>Panthera pardus orientalis</t>
  </si>
  <si>
    <t>Panthera uncia</t>
  </si>
  <si>
    <t>Panthera uncia uncia</t>
  </si>
  <si>
    <t>Panthera uncia uncioides</t>
  </si>
  <si>
    <t>Panthera uncia irbis </t>
  </si>
  <si>
    <t>Panthera onca</t>
  </si>
  <si>
    <t>Acinonyx jubatus venaticus</t>
  </si>
  <si>
    <t>Northeastern Peru</t>
  </si>
  <si>
    <t>Tremarctos ornatus</t>
  </si>
  <si>
    <t>Puma concolor coryi</t>
  </si>
  <si>
    <t>Ailuropoda melanoleuca</t>
  </si>
  <si>
    <t>Ursus thibetanus gedrosianus</t>
  </si>
  <si>
    <t>Ursus thibetanus japonicus</t>
  </si>
  <si>
    <t>Ursus thibetanus laniger</t>
  </si>
  <si>
    <t>Ursus americanus eremicus</t>
  </si>
  <si>
    <t>Ursus americanus hamiltoni)</t>
  </si>
  <si>
    <t>Quebec, CA</t>
  </si>
  <si>
    <t>Ursus americanus americanus</t>
  </si>
  <si>
    <t>Ursus americanus</t>
  </si>
  <si>
    <t>Population</t>
  </si>
  <si>
    <t>Ursus maritimus</t>
  </si>
  <si>
    <t>Lycaon pictus</t>
  </si>
  <si>
    <t>Sub-Saharan Africa</t>
  </si>
  <si>
    <t>Ursus arctos</t>
  </si>
  <si>
    <t>Ursus arctos horribilis</t>
  </si>
  <si>
    <t>Ursus arctos pyrenaicus</t>
  </si>
  <si>
    <t>Ursus arctos pruinosus</t>
  </si>
  <si>
    <t>Ursus arctos isabellinus</t>
  </si>
  <si>
    <t>Panthera tigris tigris</t>
  </si>
  <si>
    <t>Panthera tigris jacksoni</t>
  </si>
  <si>
    <t>Panthera tigris altaica</t>
  </si>
  <si>
    <t>Considerable loss of habitat suitability</t>
  </si>
  <si>
    <t>Expansion of habitat</t>
  </si>
  <si>
    <t>Panthera leo</t>
  </si>
  <si>
    <t>Ursus americanus floridanus</t>
  </si>
  <si>
    <t>Colorado, USA</t>
  </si>
  <si>
    <t>Florida, USA</t>
  </si>
  <si>
    <t>Minnesota, USA</t>
  </si>
  <si>
    <t>Hudson Bay, CA</t>
  </si>
  <si>
    <t>Hudson Strait, CA</t>
  </si>
  <si>
    <t>Foxe Basin, CA</t>
  </si>
  <si>
    <t>Alberta and BC, CA</t>
  </si>
  <si>
    <t>Greater Yellowstone Ecosystem, USA</t>
  </si>
  <si>
    <t>Central Japan</t>
  </si>
  <si>
    <t>East-central Yukon, CA</t>
  </si>
  <si>
    <t>Canis lupus lupus</t>
  </si>
  <si>
    <t>Canis lupus</t>
  </si>
  <si>
    <t>Canis lupus arctos</t>
  </si>
  <si>
    <t>Etosha National Park</t>
  </si>
  <si>
    <t>All documented range</t>
  </si>
  <si>
    <t>Tuanmu et al., 2013</t>
  </si>
  <si>
    <t>-49.7% by 2050 and -96.2% by 2070</t>
  </si>
  <si>
    <t>-11.3% per decade</t>
  </si>
  <si>
    <t>-34.7% in 2050 and -94.5% in 2070 in RCP 8.5</t>
  </si>
  <si>
    <t>-52.9%</t>
  </si>
  <si>
    <t>-71.5%, increase in average elevation of habitat under RCP 8.5</t>
  </si>
  <si>
    <t>K.D. Rode et al., 2015</t>
  </si>
  <si>
    <t>England et al., 2020</t>
  </si>
  <si>
    <t>Vinnikov et al., 1999</t>
  </si>
  <si>
    <t>-20% sea ice loss directly attributed to climate change in last 40 years</t>
  </si>
  <si>
    <t>-14% total sea ice cover from 1978-1999</t>
  </si>
  <si>
    <t>Dar et al., 2021</t>
  </si>
  <si>
    <t>Pigeon et al., 2016b</t>
  </si>
  <si>
    <t>Pigeon et al., 2016a</t>
  </si>
  <si>
    <t>Penteriani et al., 2018</t>
  </si>
  <si>
    <t>Keane et al., 2017</t>
  </si>
  <si>
    <t>Giant panda</t>
  </si>
  <si>
    <t>Lovari et al., 2013b</t>
  </si>
  <si>
    <t>Lovari et al., 2013a</t>
  </si>
  <si>
    <t>Changes in Suitable Habitat</t>
  </si>
  <si>
    <t xml:space="preserve">Changes in Diet Abundance </t>
  </si>
  <si>
    <t>Species</t>
  </si>
  <si>
    <t>Puma</t>
  </si>
  <si>
    <t xml:space="preserve">Potential for western habitat expansion </t>
  </si>
  <si>
    <t>Seasonally increasing food availability</t>
  </si>
  <si>
    <t>Only 7% of historic range remains in India</t>
  </si>
  <si>
    <t>Net vegetation decline due to sea-level rise</t>
  </si>
  <si>
    <t>Sea ice loss in 2006</t>
  </si>
  <si>
    <t>Net sea ice loss</t>
  </si>
  <si>
    <t>Decline in preferred habitat</t>
  </si>
  <si>
    <t>Historically no diet change</t>
  </si>
  <si>
    <t>Flexible foraging tactic leads to northern expansion</t>
  </si>
  <si>
    <t>Increase in anthropogenic foods</t>
  </si>
  <si>
    <t>Prediction of increased use of anthropogenic foods</t>
  </si>
  <si>
    <t>Net decline of stuiable habitat</t>
  </si>
  <si>
    <t>Complete loss of suitable habitat by the end of the twentieth century</t>
  </si>
  <si>
    <t>Increased energy expenditure for giant pandas finding food due to net loss and increased average elevation</t>
  </si>
  <si>
    <t>Extreme decline in three main bamboo species</t>
  </si>
  <si>
    <t>Overall suitable habitat is expected to decrease over time</t>
  </si>
  <si>
    <t>Climate is expected to increase fragmentation and decrease suitable habitat</t>
  </si>
  <si>
    <t>Range shift to higher altitude (&gt;3500m under RCP4.5 and RCP8.5)</t>
  </si>
  <si>
    <t>Habitat fragmentation</t>
  </si>
  <si>
    <t>No climatic impact</t>
  </si>
  <si>
    <t>Shift of suitable habitat northward, fragmented</t>
  </si>
  <si>
    <t>Suitable habitat will disappear after the 2050s</t>
  </si>
  <si>
    <t>Moose decline, red deer moving upslope</t>
  </si>
  <si>
    <t>High dispersion capacity allows for adaptation</t>
  </si>
  <si>
    <t>Unchanged by climate</t>
  </si>
  <si>
    <t>Livestock depredation increases as deforestation increases</t>
  </si>
  <si>
    <t>Prey abundance is projected to decline</t>
  </si>
  <si>
    <t>Loss of waterholes that are necessary in high temperature</t>
  </si>
  <si>
    <t xml:space="preserve">Loss of 12 to 22.38% </t>
  </si>
  <si>
    <t>Low prey availability with reduced habitat</t>
  </si>
  <si>
    <t>Increased depredation of livestock</t>
  </si>
  <si>
    <t>Lack of prey availability decreases habitat suitability by 35%</t>
  </si>
  <si>
    <t>Increased competition for prey</t>
  </si>
  <si>
    <t>Decline and fragmentation</t>
  </si>
  <si>
    <t>Tree line shifting</t>
  </si>
  <si>
    <t>Less suitable habitat due to conflict with common leopard</t>
  </si>
  <si>
    <t>Decrease in prey as grassland abundance declines</t>
  </si>
  <si>
    <t>Decline in blue horned sheep</t>
  </si>
  <si>
    <t>Following prey upslope, increased depredation of livestock</t>
  </si>
  <si>
    <t>Not affected by changes in prey availability projections</t>
  </si>
  <si>
    <t>Decrease of suitable habitat due to sea level rise</t>
  </si>
  <si>
    <t>Decrease in caribou as white tailed deer increase</t>
  </si>
  <si>
    <t>Dramatic increase of white-tailed deer pop leading to increase in wolf pop</t>
  </si>
  <si>
    <t>Climate coupled with increased wolf density declines caribou herds</t>
  </si>
  <si>
    <t>Range contraction of 43.7% (reduction in the extent of suitable areas)</t>
  </si>
  <si>
    <t>Gormenazo and Rockwell, 2013</t>
  </si>
  <si>
    <t>Sahanatien and Derocher, 2012</t>
  </si>
  <si>
    <t>Rockwell and Gormezano, 2009</t>
  </si>
  <si>
    <t>Bargali and Ahmed, 2018</t>
  </si>
  <si>
    <t>Farrington and Li, 2016</t>
  </si>
  <si>
    <t>China, species geographic range</t>
  </si>
  <si>
    <t>Qinling Mountains of China</t>
  </si>
  <si>
    <t>Response</t>
  </si>
  <si>
    <t>Zeng et al., 2022</t>
  </si>
  <si>
    <t>Liupanshan National Nature Reserve, China</t>
  </si>
  <si>
    <t>Decreased vegetation cover due to climate change</t>
  </si>
  <si>
    <t>Habitat</t>
  </si>
  <si>
    <t>Diet</t>
  </si>
  <si>
    <t>Mountain Lion</t>
  </si>
  <si>
    <t>African Wild Dog</t>
  </si>
  <si>
    <t>Total</t>
  </si>
  <si>
    <t>Change in Behavior</t>
  </si>
  <si>
    <t>Activity increase leading to increased energy expenditure</t>
  </si>
  <si>
    <t>Rode et al., 2010</t>
  </si>
  <si>
    <t xml:space="preserve">Increased energy expenditure for denning leads to a reduction in offspring numbers and offspring body size </t>
  </si>
  <si>
    <t>Evans et al., 2016</t>
  </si>
  <si>
    <t>Sweden</t>
  </si>
  <si>
    <t>Delayed hibernation initiation due to rising temperatures</t>
  </si>
  <si>
    <t>Reduced snow cover leads to shorter hibernation times</t>
  </si>
  <si>
    <t>Delgado et al., 2018</t>
  </si>
  <si>
    <t>Russia</t>
  </si>
  <si>
    <t>Ursus arctos beringianus</t>
  </si>
  <si>
    <t>Decrease daily activity, increased foraging at night</t>
  </si>
  <si>
    <t>Reduction in energy expenditure due to increased forage quality</t>
  </si>
  <si>
    <t>Forage quality increase, caribou predation unchanged</t>
  </si>
  <si>
    <t>Johnson et al., 2018</t>
  </si>
  <si>
    <t>Temperature increase leads to shorter hibernation time</t>
  </si>
  <si>
    <t>Alteration of foraging habits to include human resources</t>
  </si>
  <si>
    <t>Potential for increased human-wildlife conflict at higher elevations</t>
  </si>
  <si>
    <t>Increased movement behavior to establish new home ranges as sea levels rise</t>
  </si>
  <si>
    <t>Potential for a decreased use of ambush hunting strategy due to less vegetation cover</t>
  </si>
  <si>
    <t>Kittle et al., 2018</t>
  </si>
  <si>
    <t>Panthera pardus kotiya</t>
  </si>
  <si>
    <t>Sri Lanka</t>
  </si>
  <si>
    <t>Reduction in habitat size and connectivity may lead to increased human-wildlife conflict</t>
  </si>
  <si>
    <t>Change in movement and foraging behavior when following prey upslope</t>
  </si>
  <si>
    <t>Daily activity may change to avoid competition with Leopards</t>
  </si>
  <si>
    <t>Post et al., 1999</t>
  </si>
  <si>
    <t>Isle Royale, MI, USA</t>
  </si>
  <si>
    <t>Hunting behavior may change as pack sizes fluctuate with temperature rise</t>
  </si>
  <si>
    <t>Pomilia et al., 2015</t>
  </si>
  <si>
    <t>High ambient temperatures lead to limited daily movement and distance traveled</t>
  </si>
  <si>
    <t>Behavior</t>
  </si>
  <si>
    <t>Total Studies Reviewed</t>
  </si>
  <si>
    <t>Davis et al., 2021</t>
  </si>
  <si>
    <r>
      <rPr>
        <sz val="11"/>
        <color theme="1"/>
        <rFont val="Calibri"/>
        <family val="2"/>
        <scheme val="minor"/>
      </rPr>
      <t>F</t>
    </r>
    <r>
      <rPr>
        <sz val="11"/>
        <color theme="1"/>
        <rFont val="Calibri (Body)"/>
      </rPr>
      <t>lorida, USA</t>
    </r>
  </si>
  <si>
    <t>Sea level rise -&gt; 6.5 - 9.8% loss of suitable habitat</t>
  </si>
  <si>
    <t xml:space="preserve">Decrease of suitable habitat by 3.0 - 6.6% due to sea level rise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</si>
</sst>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"/>
      <name val="Calibri (Body)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 (Body)"/>
    </font>
    <font>
      <b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2"/>
      <color theme="1"/>
      <name val="Calibri Light"/>
      <family val="2"/>
    </font>
    <font>
      <sz val="11"/>
      <color theme="1"/>
      <name val="Calibri (Body)"/>
    </font>
    <font>
      <u/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9838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E98381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9D08E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0" fontId="3" fillId="7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Fill="1" applyBorder="1" applyAlignment="1">
      <alignment horizontal="left"/>
    </xf>
    <xf numFmtId="0" fontId="6" fillId="0" borderId="0" xfId="0" applyFont="1" applyFill="1" applyAlignment="1">
      <alignment horizontal="left"/>
    </xf>
    <xf numFmtId="0" fontId="4" fillId="0" borderId="0" xfId="0" quotePrefix="1" applyFont="1" applyAlignment="1">
      <alignment horizontal="left"/>
    </xf>
    <xf numFmtId="0" fontId="4" fillId="4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/>
    <xf numFmtId="0" fontId="6" fillId="0" borderId="0" xfId="0" applyFont="1" applyAlignment="1">
      <alignment horizontal="left"/>
    </xf>
    <xf numFmtId="0" fontId="4" fillId="5" borderId="0" xfId="0" applyFont="1" applyFill="1" applyAlignment="1">
      <alignment horizontal="left"/>
    </xf>
    <xf numFmtId="0" fontId="4" fillId="0" borderId="0" xfId="0" applyFont="1" applyFill="1" applyBorder="1" applyAlignment="1">
      <alignment horizontal="left"/>
    </xf>
    <xf numFmtId="10" fontId="4" fillId="0" borderId="0" xfId="0" applyNumberFormat="1" applyFont="1" applyAlignment="1">
      <alignment horizontal="left"/>
    </xf>
    <xf numFmtId="0" fontId="7" fillId="6" borderId="0" xfId="0" applyFont="1" applyFill="1" applyAlignment="1">
      <alignment horizontal="left"/>
    </xf>
    <xf numFmtId="9" fontId="4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9" fontId="4" fillId="0" borderId="0" xfId="0" quotePrefix="1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4" fillId="2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10" fontId="4" fillId="0" borderId="0" xfId="0" quotePrefix="1" applyNumberFormat="1" applyFont="1" applyAlignment="1">
      <alignment horizontal="left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9" fontId="4" fillId="0" borderId="1" xfId="0" applyNumberFormat="1" applyFont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5" fillId="0" borderId="0" xfId="0" applyFont="1" applyFill="1" applyAlignment="1">
      <alignment horizontal="left"/>
    </xf>
    <xf numFmtId="9" fontId="4" fillId="0" borderId="0" xfId="0" quotePrefix="1" applyNumberFormat="1" applyFont="1" applyFill="1" applyAlignment="1">
      <alignment horizontal="left"/>
    </xf>
    <xf numFmtId="0" fontId="3" fillId="9" borderId="0" xfId="0" applyFont="1" applyFill="1" applyBorder="1" applyAlignment="1">
      <alignment horizontal="left"/>
    </xf>
    <xf numFmtId="0" fontId="2" fillId="0" borderId="0" xfId="0" applyFont="1"/>
    <xf numFmtId="0" fontId="4" fillId="10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4" fillId="0" borderId="0" xfId="0" quotePrefix="1" applyFont="1" applyAlignment="1">
      <alignment horizontal="left" wrapText="1"/>
    </xf>
    <xf numFmtId="10" fontId="4" fillId="0" borderId="0" xfId="0" applyNumberFormat="1" applyFont="1" applyAlignment="1">
      <alignment horizontal="left" wrapText="1"/>
    </xf>
    <xf numFmtId="9" fontId="4" fillId="0" borderId="0" xfId="0" applyNumberFormat="1" applyFont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9" fontId="4" fillId="0" borderId="0" xfId="0" quotePrefix="1" applyNumberFormat="1" applyFont="1" applyAlignment="1">
      <alignment horizontal="left" wrapText="1"/>
    </xf>
    <xf numFmtId="9" fontId="4" fillId="0" borderId="0" xfId="0" quotePrefix="1" applyNumberFormat="1" applyFont="1" applyFill="1" applyAlignment="1">
      <alignment horizontal="left" wrapText="1"/>
    </xf>
    <xf numFmtId="0" fontId="4" fillId="0" borderId="0" xfId="0" applyFont="1" applyFill="1" applyAlignment="1">
      <alignment horizontal="left" wrapText="1"/>
    </xf>
    <xf numFmtId="0" fontId="10" fillId="0" borderId="0" xfId="0" applyFont="1" applyAlignment="1">
      <alignment horizontal="left" wrapText="1"/>
    </xf>
    <xf numFmtId="10" fontId="4" fillId="0" borderId="0" xfId="0" quotePrefix="1" applyNumberFormat="1" applyFont="1" applyAlignment="1">
      <alignment horizontal="left" wrapText="1"/>
    </xf>
    <xf numFmtId="9" fontId="4" fillId="0" borderId="1" xfId="0" applyNumberFormat="1" applyFont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3" fillId="9" borderId="0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7" fillId="8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4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wrapText="1"/>
    </xf>
    <xf numFmtId="0" fontId="3" fillId="9" borderId="0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98381"/>
      <color rgb="FFE962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Polar Bear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'Figures From Table'!$B$153</c:f>
              <c:strCache>
                <c:ptCount val="1"/>
                <c:pt idx="0">
                  <c:v>Positive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Table'!$C$152:$D$152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Table'!$C$153:$D$153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51-7243-8C01-DC51DFFA74AD}"/>
            </c:ext>
          </c:extLst>
        </c:ser>
        <c:ser>
          <c:idx val="1"/>
          <c:order val="1"/>
          <c:tx>
            <c:strRef>
              <c:f>'Figures From Table'!$B$154</c:f>
              <c:strCache>
                <c:ptCount val="1"/>
                <c:pt idx="0">
                  <c:v>Negative</c:v>
                </c:pt>
              </c:strCache>
            </c:strRef>
          </c:tx>
          <c:spPr>
            <a:solidFill>
              <a:srgbClr val="E98381"/>
            </a:solidFill>
            <a:ln>
              <a:noFill/>
            </a:ln>
            <a:effectLst/>
          </c:spPr>
          <c:invertIfNegative val="0"/>
          <c:cat>
            <c:strRef>
              <c:f>'Figures From Table'!$C$152:$D$152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Table'!$C$154:$D$154</c:f>
              <c:numCache>
                <c:formatCode>General</c:formatCode>
                <c:ptCount val="2"/>
                <c:pt idx="0">
                  <c:v>11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51-7243-8C01-DC51DFFA74AD}"/>
            </c:ext>
          </c:extLst>
        </c:ser>
        <c:ser>
          <c:idx val="2"/>
          <c:order val="2"/>
          <c:tx>
            <c:strRef>
              <c:f>'Figures From Table'!$B$155</c:f>
              <c:strCache>
                <c:ptCount val="1"/>
                <c:pt idx="0">
                  <c:v>Unchanged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Table'!$C$152:$D$152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Table'!$C$155:$D$155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51-7243-8C01-DC51DFFA74AD}"/>
            </c:ext>
          </c:extLst>
        </c:ser>
        <c:ser>
          <c:idx val="3"/>
          <c:order val="3"/>
          <c:tx>
            <c:strRef>
              <c:f>'Figures From Table'!$B$156</c:f>
              <c:strCache>
                <c:ptCount val="1"/>
                <c:pt idx="0">
                  <c:v>Unknown/Inconclusive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Table'!$C$152:$D$152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Table'!$C$156:$D$156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051-7243-8C01-DC51DFFA74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5370943"/>
        <c:axId val="1445372591"/>
      </c:barChart>
      <c:catAx>
        <c:axId val="1445370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2591"/>
        <c:crosses val="autoZero"/>
        <c:auto val="1"/>
        <c:lblAlgn val="ctr"/>
        <c:lblOffset val="100"/>
        <c:noMultiLvlLbl val="0"/>
      </c:catAx>
      <c:valAx>
        <c:axId val="14453725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studies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Brown Bear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'Figures From Table'!$B$160</c:f>
              <c:strCache>
                <c:ptCount val="1"/>
                <c:pt idx="0">
                  <c:v>Positive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Table'!$C$159:$D$159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Table'!$C$160:$D$160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A8-4E40-888B-E1BE90ED21BF}"/>
            </c:ext>
          </c:extLst>
        </c:ser>
        <c:ser>
          <c:idx val="1"/>
          <c:order val="1"/>
          <c:tx>
            <c:strRef>
              <c:f>'Figures From Table'!$B$161</c:f>
              <c:strCache>
                <c:ptCount val="1"/>
                <c:pt idx="0">
                  <c:v>Negative</c:v>
                </c:pt>
              </c:strCache>
            </c:strRef>
          </c:tx>
          <c:spPr>
            <a:solidFill>
              <a:srgbClr val="E98381"/>
            </a:solidFill>
            <a:ln>
              <a:noFill/>
            </a:ln>
            <a:effectLst/>
          </c:spPr>
          <c:invertIfNegative val="0"/>
          <c:cat>
            <c:strRef>
              <c:f>'Figures From Table'!$C$159:$D$159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Table'!$C$161:$D$161</c:f>
              <c:numCache>
                <c:formatCode>General</c:formatCode>
                <c:ptCount val="2"/>
                <c:pt idx="0">
                  <c:v>5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1A8-4E40-888B-E1BE90ED21BF}"/>
            </c:ext>
          </c:extLst>
        </c:ser>
        <c:ser>
          <c:idx val="2"/>
          <c:order val="2"/>
          <c:tx>
            <c:strRef>
              <c:f>'Figures From Table'!$B$162</c:f>
              <c:strCache>
                <c:ptCount val="1"/>
                <c:pt idx="0">
                  <c:v>Unchanged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Table'!$C$159:$D$159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Table'!$C$162:$D$162</c:f>
              <c:numCache>
                <c:formatCode>General</c:formatCode>
                <c:ptCount val="2"/>
                <c:pt idx="0">
                  <c:v>3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1A8-4E40-888B-E1BE90ED21BF}"/>
            </c:ext>
          </c:extLst>
        </c:ser>
        <c:ser>
          <c:idx val="3"/>
          <c:order val="3"/>
          <c:tx>
            <c:strRef>
              <c:f>'Figures From Table'!$B$163</c:f>
              <c:strCache>
                <c:ptCount val="1"/>
                <c:pt idx="0">
                  <c:v>Unknown/Inconclusive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Table'!$C$159:$D$159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Table'!$C$163:$D$163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1A8-4E40-888B-E1BE90ED21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5370943"/>
        <c:axId val="1445372591"/>
      </c:barChart>
      <c:catAx>
        <c:axId val="1445370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2591"/>
        <c:crosses val="autoZero"/>
        <c:auto val="1"/>
        <c:lblAlgn val="ctr"/>
        <c:lblOffset val="100"/>
        <c:noMultiLvlLbl val="0"/>
      </c:catAx>
      <c:valAx>
        <c:axId val="1445372591"/>
        <c:scaling>
          <c:orientation val="minMax"/>
          <c:max val="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studies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American Black Bear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'Figures From Table'!$B$167</c:f>
              <c:strCache>
                <c:ptCount val="1"/>
                <c:pt idx="0">
                  <c:v>Positive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Table'!$C$166:$D$166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Table'!$C$167:$D$167</c:f>
              <c:numCache>
                <c:formatCode>General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C1-6642-BA8A-7882837A1A21}"/>
            </c:ext>
          </c:extLst>
        </c:ser>
        <c:ser>
          <c:idx val="1"/>
          <c:order val="1"/>
          <c:tx>
            <c:strRef>
              <c:f>'Figures From Table'!$B$168</c:f>
              <c:strCache>
                <c:ptCount val="1"/>
                <c:pt idx="0">
                  <c:v>Negative</c:v>
                </c:pt>
              </c:strCache>
            </c:strRef>
          </c:tx>
          <c:spPr>
            <a:solidFill>
              <a:srgbClr val="E98381"/>
            </a:solidFill>
            <a:ln>
              <a:noFill/>
            </a:ln>
            <a:effectLst/>
          </c:spPr>
          <c:invertIfNegative val="0"/>
          <c:cat>
            <c:strRef>
              <c:f>'Figures From Table'!$C$166:$D$166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Table'!$C$168:$D$168</c:f>
              <c:numCache>
                <c:formatCode>General</c:formatCode>
                <c:ptCount val="2"/>
                <c:pt idx="0">
                  <c:v>3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C1-6642-BA8A-7882837A1A21}"/>
            </c:ext>
          </c:extLst>
        </c:ser>
        <c:ser>
          <c:idx val="2"/>
          <c:order val="2"/>
          <c:tx>
            <c:strRef>
              <c:f>'Figures From Table'!$B$169</c:f>
              <c:strCache>
                <c:ptCount val="1"/>
                <c:pt idx="0">
                  <c:v>Unchanged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'Figures From Table'!$C$166:$D$166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Table'!$C$169:$D$169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AC1-6642-BA8A-7882837A1A21}"/>
            </c:ext>
          </c:extLst>
        </c:ser>
        <c:ser>
          <c:idx val="3"/>
          <c:order val="3"/>
          <c:tx>
            <c:strRef>
              <c:f>'Figures From Table'!$B$170</c:f>
              <c:strCache>
                <c:ptCount val="1"/>
                <c:pt idx="0">
                  <c:v>Unknown/Inconclusive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Table'!$C$166:$D$166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Table'!$C$170:$D$170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AC1-6642-BA8A-7882837A1A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5370943"/>
        <c:axId val="1445372591"/>
      </c:barChart>
      <c:catAx>
        <c:axId val="1445370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2591"/>
        <c:crosses val="autoZero"/>
        <c:auto val="1"/>
        <c:lblAlgn val="ctr"/>
        <c:lblOffset val="100"/>
        <c:noMultiLvlLbl val="0"/>
      </c:catAx>
      <c:valAx>
        <c:axId val="1445372591"/>
        <c:scaling>
          <c:orientation val="minMax"/>
          <c:max val="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studies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Giant Panda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'Figures From Table'!$B$174</c:f>
              <c:strCache>
                <c:ptCount val="1"/>
                <c:pt idx="0">
                  <c:v>Positive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'Figures From Table'!$C$173:$D$173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Table'!$C$174:$D$174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1F-C445-989E-4E7C4663C81C}"/>
            </c:ext>
          </c:extLst>
        </c:ser>
        <c:ser>
          <c:idx val="1"/>
          <c:order val="1"/>
          <c:tx>
            <c:strRef>
              <c:f>'Figures From Table'!$B$175</c:f>
              <c:strCache>
                <c:ptCount val="1"/>
                <c:pt idx="0">
                  <c:v>Negative</c:v>
                </c:pt>
              </c:strCache>
            </c:strRef>
          </c:tx>
          <c:spPr>
            <a:solidFill>
              <a:srgbClr val="E98381"/>
            </a:solidFill>
            <a:ln>
              <a:noFill/>
            </a:ln>
            <a:effectLst/>
          </c:spPr>
          <c:invertIfNegative val="0"/>
          <c:cat>
            <c:strRef>
              <c:f>'Figures From Table'!$C$173:$D$173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Table'!$C$175:$D$175</c:f>
              <c:numCache>
                <c:formatCode>General</c:formatCode>
                <c:ptCount val="2"/>
                <c:pt idx="0">
                  <c:v>2</c:v>
                </c:pt>
                <c:pt idx="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1F-C445-989E-4E7C4663C81C}"/>
            </c:ext>
          </c:extLst>
        </c:ser>
        <c:ser>
          <c:idx val="2"/>
          <c:order val="2"/>
          <c:tx>
            <c:strRef>
              <c:f>'Figures From Table'!$B$176</c:f>
              <c:strCache>
                <c:ptCount val="1"/>
                <c:pt idx="0">
                  <c:v>Unchanged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'Figures From Table'!$C$173:$D$173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Table'!$C$176:$D$176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11F-C445-989E-4E7C4663C81C}"/>
            </c:ext>
          </c:extLst>
        </c:ser>
        <c:ser>
          <c:idx val="3"/>
          <c:order val="3"/>
          <c:tx>
            <c:strRef>
              <c:f>'Figures From Table'!$B$177</c:f>
              <c:strCache>
                <c:ptCount val="1"/>
                <c:pt idx="0">
                  <c:v>Unknown/Inconclusive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'Figures From Table'!$C$173:$D$173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Table'!$C$177:$D$177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11F-C445-989E-4E7C4663C8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5370943"/>
        <c:axId val="1445372591"/>
      </c:barChart>
      <c:catAx>
        <c:axId val="1445370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2591"/>
        <c:crosses val="autoZero"/>
        <c:auto val="1"/>
        <c:lblAlgn val="ctr"/>
        <c:lblOffset val="100"/>
        <c:noMultiLvlLbl val="0"/>
      </c:catAx>
      <c:valAx>
        <c:axId val="1445372591"/>
        <c:scaling>
          <c:orientation val="minMax"/>
          <c:max val="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studies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Andean/Spectacled</a:t>
            </a:r>
            <a:r>
              <a:rPr lang="en-US" baseline="0"/>
              <a:t> Bear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'Figures From Table'!$B$181</c:f>
              <c:strCache>
                <c:ptCount val="1"/>
                <c:pt idx="0">
                  <c:v>Positive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'Figures From Table'!$C$180:$D$180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Table'!$C$181:$D$181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17-A344-9259-FF86B80EDA29}"/>
            </c:ext>
          </c:extLst>
        </c:ser>
        <c:ser>
          <c:idx val="1"/>
          <c:order val="1"/>
          <c:tx>
            <c:strRef>
              <c:f>'Figures From Table'!$B$182</c:f>
              <c:strCache>
                <c:ptCount val="1"/>
                <c:pt idx="0">
                  <c:v>Negative</c:v>
                </c:pt>
              </c:strCache>
            </c:strRef>
          </c:tx>
          <c:spPr>
            <a:solidFill>
              <a:srgbClr val="E98381"/>
            </a:solidFill>
            <a:ln>
              <a:noFill/>
            </a:ln>
            <a:effectLst/>
          </c:spPr>
          <c:invertIfNegative val="0"/>
          <c:cat>
            <c:strRef>
              <c:f>'Figures From Table'!$C$180:$D$180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Table'!$C$182:$D$182</c:f>
              <c:numCache>
                <c:formatCode>General</c:formatCode>
                <c:ptCount val="2"/>
                <c:pt idx="0">
                  <c:v>0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817-A344-9259-FF86B80EDA29}"/>
            </c:ext>
          </c:extLst>
        </c:ser>
        <c:ser>
          <c:idx val="2"/>
          <c:order val="2"/>
          <c:tx>
            <c:strRef>
              <c:f>'Figures From Table'!$B$183</c:f>
              <c:strCache>
                <c:ptCount val="1"/>
                <c:pt idx="0">
                  <c:v>Unchanged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'Figures From Table'!$C$180:$D$180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Table'!$C$183:$D$183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17-A344-9259-FF86B80EDA29}"/>
            </c:ext>
          </c:extLst>
        </c:ser>
        <c:ser>
          <c:idx val="3"/>
          <c:order val="3"/>
          <c:tx>
            <c:strRef>
              <c:f>'Figures From Table'!$B$184</c:f>
              <c:strCache>
                <c:ptCount val="1"/>
                <c:pt idx="0">
                  <c:v>Unknown/Inconclusive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'Figures From Table'!$C$180:$D$180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Table'!$C$184:$D$184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817-A344-9259-FF86B80EDA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5370943"/>
        <c:axId val="1445372591"/>
      </c:barChart>
      <c:catAx>
        <c:axId val="1445370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2591"/>
        <c:crosses val="autoZero"/>
        <c:auto val="1"/>
        <c:lblAlgn val="ctr"/>
        <c:lblOffset val="100"/>
        <c:noMultiLvlLbl val="0"/>
      </c:catAx>
      <c:valAx>
        <c:axId val="1445372591"/>
        <c:scaling>
          <c:orientation val="minMax"/>
          <c:max val="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studies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Asiatic Black Bear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'Figures From Table'!$B$188</c:f>
              <c:strCache>
                <c:ptCount val="1"/>
                <c:pt idx="0">
                  <c:v>Positive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'Figures From Table'!$C$187:$D$187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Table'!$C$188:$D$188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7E-0D44-ACA9-82D5F56C2C46}"/>
            </c:ext>
          </c:extLst>
        </c:ser>
        <c:ser>
          <c:idx val="1"/>
          <c:order val="1"/>
          <c:tx>
            <c:strRef>
              <c:f>'Figures From Table'!$B$189</c:f>
              <c:strCache>
                <c:ptCount val="1"/>
                <c:pt idx="0">
                  <c:v>Negative</c:v>
                </c:pt>
              </c:strCache>
            </c:strRef>
          </c:tx>
          <c:spPr>
            <a:solidFill>
              <a:srgbClr val="E98381"/>
            </a:solidFill>
            <a:ln>
              <a:noFill/>
            </a:ln>
            <a:effectLst/>
          </c:spPr>
          <c:invertIfNegative val="0"/>
          <c:cat>
            <c:strRef>
              <c:f>'Figures From Table'!$C$187:$D$187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Table'!$C$189:$D$189</c:f>
              <c:numCache>
                <c:formatCode>General</c:formatCode>
                <c:ptCount val="2"/>
                <c:pt idx="0">
                  <c:v>1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17E-0D44-ACA9-82D5F56C2C46}"/>
            </c:ext>
          </c:extLst>
        </c:ser>
        <c:ser>
          <c:idx val="2"/>
          <c:order val="2"/>
          <c:tx>
            <c:strRef>
              <c:f>'Figures From Table'!$B$190</c:f>
              <c:strCache>
                <c:ptCount val="1"/>
                <c:pt idx="0">
                  <c:v>Unchanged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'Figures From Table'!$C$187:$D$187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Table'!$C$190:$D$190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17E-0D44-ACA9-82D5F56C2C46}"/>
            </c:ext>
          </c:extLst>
        </c:ser>
        <c:ser>
          <c:idx val="3"/>
          <c:order val="3"/>
          <c:tx>
            <c:strRef>
              <c:f>'Figures From Table'!$B$191</c:f>
              <c:strCache>
                <c:ptCount val="1"/>
                <c:pt idx="0">
                  <c:v>Unknown/Inconclusive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Table'!$C$187:$D$187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Table'!$C$191:$D$191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17E-0D44-ACA9-82D5F56C2C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5370943"/>
        <c:axId val="1445372591"/>
      </c:barChart>
      <c:catAx>
        <c:axId val="1445370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2591"/>
        <c:crosses val="autoZero"/>
        <c:auto val="1"/>
        <c:lblAlgn val="ctr"/>
        <c:lblOffset val="100"/>
        <c:noMultiLvlLbl val="0"/>
      </c:catAx>
      <c:valAx>
        <c:axId val="1445372591"/>
        <c:scaling>
          <c:orientation val="minMax"/>
          <c:max val="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studies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Tiger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'Figures From Table'!$B$194</c:f>
              <c:strCache>
                <c:ptCount val="1"/>
                <c:pt idx="0">
                  <c:v>Positive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Table'!$C$193:$D$193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Table'!$C$194:$D$194</c:f>
              <c:numCache>
                <c:formatCode>General</c:formatCode>
                <c:ptCount val="2"/>
                <c:pt idx="0">
                  <c:v>0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F9-AE46-9840-AC44EF7906A9}"/>
            </c:ext>
          </c:extLst>
        </c:ser>
        <c:ser>
          <c:idx val="1"/>
          <c:order val="1"/>
          <c:tx>
            <c:strRef>
              <c:f>'Figures From Table'!$B$195</c:f>
              <c:strCache>
                <c:ptCount val="1"/>
                <c:pt idx="0">
                  <c:v>Negative</c:v>
                </c:pt>
              </c:strCache>
            </c:strRef>
          </c:tx>
          <c:spPr>
            <a:solidFill>
              <a:srgbClr val="E98381"/>
            </a:solidFill>
            <a:ln>
              <a:noFill/>
            </a:ln>
            <a:effectLst/>
          </c:spPr>
          <c:invertIfNegative val="0"/>
          <c:cat>
            <c:strRef>
              <c:f>'Figures From Table'!$C$193:$D$193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Table'!$C$195:$D$195</c:f>
              <c:numCache>
                <c:formatCode>General</c:formatCode>
                <c:ptCount val="2"/>
                <c:pt idx="0">
                  <c:v>2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F9-AE46-9840-AC44EF7906A9}"/>
            </c:ext>
          </c:extLst>
        </c:ser>
        <c:ser>
          <c:idx val="2"/>
          <c:order val="2"/>
          <c:tx>
            <c:strRef>
              <c:f>'Figures From Table'!$B$196</c:f>
              <c:strCache>
                <c:ptCount val="1"/>
                <c:pt idx="0">
                  <c:v>Unchanged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Table'!$C$193:$D$193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Table'!$C$196:$D$196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F9-AE46-9840-AC44EF7906A9}"/>
            </c:ext>
          </c:extLst>
        </c:ser>
        <c:ser>
          <c:idx val="3"/>
          <c:order val="3"/>
          <c:tx>
            <c:strRef>
              <c:f>'Figures From Table'!$B$197</c:f>
              <c:strCache>
                <c:ptCount val="1"/>
                <c:pt idx="0">
                  <c:v>Unknown/Inconclusive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Table'!$C$193:$D$193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Table'!$C$197:$D$197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8F9-AE46-9840-AC44EF7906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5370943"/>
        <c:axId val="1445372591"/>
      </c:barChart>
      <c:catAx>
        <c:axId val="1445370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2591"/>
        <c:crosses val="autoZero"/>
        <c:auto val="1"/>
        <c:lblAlgn val="ctr"/>
        <c:lblOffset val="100"/>
        <c:noMultiLvlLbl val="0"/>
      </c:catAx>
      <c:valAx>
        <c:axId val="1445372591"/>
        <c:scaling>
          <c:orientation val="minMax"/>
          <c:max val="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studies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African Lion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'Figures From Table'!$B$201</c:f>
              <c:strCache>
                <c:ptCount val="1"/>
                <c:pt idx="0">
                  <c:v>Positive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'Figures From Table'!$C$200:$D$200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Table'!$C$201:$D$201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CE-5C47-92E5-A1E5194DDA2D}"/>
            </c:ext>
          </c:extLst>
        </c:ser>
        <c:ser>
          <c:idx val="1"/>
          <c:order val="1"/>
          <c:tx>
            <c:strRef>
              <c:f>'Figures From Table'!$B$202</c:f>
              <c:strCache>
                <c:ptCount val="1"/>
                <c:pt idx="0">
                  <c:v>Negative</c:v>
                </c:pt>
              </c:strCache>
            </c:strRef>
          </c:tx>
          <c:spPr>
            <a:solidFill>
              <a:srgbClr val="E98381"/>
            </a:solidFill>
            <a:ln>
              <a:noFill/>
            </a:ln>
            <a:effectLst/>
          </c:spPr>
          <c:invertIfNegative val="0"/>
          <c:cat>
            <c:strRef>
              <c:f>'Figures From Table'!$C$200:$D$200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Table'!$C$202:$D$202</c:f>
              <c:numCache>
                <c:formatCode>General</c:formatCode>
                <c:ptCount val="2"/>
                <c:pt idx="0">
                  <c:v>3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2CE-5C47-92E5-A1E5194DDA2D}"/>
            </c:ext>
          </c:extLst>
        </c:ser>
        <c:ser>
          <c:idx val="2"/>
          <c:order val="2"/>
          <c:tx>
            <c:strRef>
              <c:f>'Figures From Table'!$B$203</c:f>
              <c:strCache>
                <c:ptCount val="1"/>
                <c:pt idx="0">
                  <c:v>Unchanged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'Figures From Table'!$C$200:$D$200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Table'!$C$203:$D$203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2CE-5C47-92E5-A1E5194DDA2D}"/>
            </c:ext>
          </c:extLst>
        </c:ser>
        <c:ser>
          <c:idx val="3"/>
          <c:order val="3"/>
          <c:tx>
            <c:strRef>
              <c:f>'Figures From Table'!$B$204</c:f>
              <c:strCache>
                <c:ptCount val="1"/>
                <c:pt idx="0">
                  <c:v>Unknown/Inconclusive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'Figures From Table'!$C$200:$D$200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Table'!$C$204:$D$204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2CE-5C47-92E5-A1E5194DDA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5370943"/>
        <c:axId val="1445372591"/>
      </c:barChart>
      <c:catAx>
        <c:axId val="1445370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2591"/>
        <c:crosses val="autoZero"/>
        <c:auto val="1"/>
        <c:lblAlgn val="ctr"/>
        <c:lblOffset val="100"/>
        <c:noMultiLvlLbl val="0"/>
      </c:catAx>
      <c:valAx>
        <c:axId val="1445372591"/>
        <c:scaling>
          <c:orientation val="minMax"/>
          <c:max val="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studies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Jaguar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'Figures From Table'!$B$209</c:f>
              <c:strCache>
                <c:ptCount val="1"/>
                <c:pt idx="0">
                  <c:v>Positive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Table'!$C$208:$D$208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Table'!$C$209:$D$209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F6-B140-BF68-349266BE65D3}"/>
            </c:ext>
          </c:extLst>
        </c:ser>
        <c:ser>
          <c:idx val="1"/>
          <c:order val="1"/>
          <c:tx>
            <c:strRef>
              <c:f>'Figures From Table'!$B$210</c:f>
              <c:strCache>
                <c:ptCount val="1"/>
                <c:pt idx="0">
                  <c:v>Negative</c:v>
                </c:pt>
              </c:strCache>
            </c:strRef>
          </c:tx>
          <c:spPr>
            <a:solidFill>
              <a:srgbClr val="E98381"/>
            </a:solidFill>
            <a:ln>
              <a:noFill/>
            </a:ln>
            <a:effectLst/>
          </c:spPr>
          <c:invertIfNegative val="0"/>
          <c:cat>
            <c:strRef>
              <c:f>'Figures From Table'!$C$208:$D$208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Table'!$C$210:$D$210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F6-B140-BF68-349266BE65D3}"/>
            </c:ext>
          </c:extLst>
        </c:ser>
        <c:ser>
          <c:idx val="2"/>
          <c:order val="2"/>
          <c:tx>
            <c:strRef>
              <c:f>'Figures From Table'!$B$211</c:f>
              <c:strCache>
                <c:ptCount val="1"/>
                <c:pt idx="0">
                  <c:v>Unchanged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Table'!$C$208:$D$208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Table'!$C$211:$D$211</c:f>
              <c:numCache>
                <c:formatCode>General</c:formatCode>
                <c:ptCount val="2"/>
                <c:pt idx="0">
                  <c:v>0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2F6-B140-BF68-349266BE65D3}"/>
            </c:ext>
          </c:extLst>
        </c:ser>
        <c:ser>
          <c:idx val="3"/>
          <c:order val="3"/>
          <c:tx>
            <c:strRef>
              <c:f>'Figures From Table'!$B$212</c:f>
              <c:strCache>
                <c:ptCount val="1"/>
                <c:pt idx="0">
                  <c:v>Unknown/Inconclusive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Table'!$C$208:$D$208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Table'!$C$212:$D$212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2F6-B140-BF68-349266BE6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5370943"/>
        <c:axId val="1445372591"/>
      </c:barChart>
      <c:catAx>
        <c:axId val="1445370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2591"/>
        <c:crosses val="autoZero"/>
        <c:auto val="1"/>
        <c:lblAlgn val="ctr"/>
        <c:lblOffset val="100"/>
        <c:noMultiLvlLbl val="0"/>
      </c:catAx>
      <c:valAx>
        <c:axId val="1445372591"/>
        <c:scaling>
          <c:orientation val="minMax"/>
          <c:max val="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studies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Leopard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'Figures From Table'!$B$216</c:f>
              <c:strCache>
                <c:ptCount val="1"/>
                <c:pt idx="0">
                  <c:v>Positive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Table'!$C$215:$D$215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Table'!$C$216:$D$216</c:f>
              <c:numCache>
                <c:formatCode>General</c:formatCode>
                <c:ptCount val="2"/>
                <c:pt idx="0">
                  <c:v>1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AB-ED4C-B538-9DAD10657964}"/>
            </c:ext>
          </c:extLst>
        </c:ser>
        <c:ser>
          <c:idx val="1"/>
          <c:order val="1"/>
          <c:tx>
            <c:strRef>
              <c:f>'Figures From Table'!$B$217</c:f>
              <c:strCache>
                <c:ptCount val="1"/>
                <c:pt idx="0">
                  <c:v>Negative</c:v>
                </c:pt>
              </c:strCache>
            </c:strRef>
          </c:tx>
          <c:spPr>
            <a:solidFill>
              <a:srgbClr val="E98381"/>
            </a:solidFill>
            <a:ln>
              <a:noFill/>
            </a:ln>
            <a:effectLst/>
          </c:spPr>
          <c:invertIfNegative val="0"/>
          <c:cat>
            <c:strRef>
              <c:f>'Figures From Table'!$C$215:$D$215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Table'!$C$217:$D$217</c:f>
              <c:numCache>
                <c:formatCode>General</c:formatCode>
                <c:ptCount val="2"/>
                <c:pt idx="0">
                  <c:v>5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5AB-ED4C-B538-9DAD10657964}"/>
            </c:ext>
          </c:extLst>
        </c:ser>
        <c:ser>
          <c:idx val="2"/>
          <c:order val="2"/>
          <c:tx>
            <c:strRef>
              <c:f>'Figures From Table'!$B$218</c:f>
              <c:strCache>
                <c:ptCount val="1"/>
                <c:pt idx="0">
                  <c:v>Unchanged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Table'!$C$215:$D$215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Table'!$C$218:$D$218</c:f>
              <c:numCache>
                <c:formatCode>General</c:formatCode>
                <c:ptCount val="2"/>
                <c:pt idx="0">
                  <c:v>0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5AB-ED4C-B538-9DAD10657964}"/>
            </c:ext>
          </c:extLst>
        </c:ser>
        <c:ser>
          <c:idx val="3"/>
          <c:order val="3"/>
          <c:tx>
            <c:strRef>
              <c:f>'Figures From Table'!$B$219</c:f>
              <c:strCache>
                <c:ptCount val="1"/>
                <c:pt idx="0">
                  <c:v>Unknown/Inconclusive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'Figures From Table'!$C$215:$D$215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Table'!$C$219:$D$219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5AB-ED4C-B538-9DAD106579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5370943"/>
        <c:axId val="1445372591"/>
      </c:barChart>
      <c:catAx>
        <c:axId val="1445370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2591"/>
        <c:crosses val="autoZero"/>
        <c:auto val="1"/>
        <c:lblAlgn val="ctr"/>
        <c:lblOffset val="100"/>
        <c:noMultiLvlLbl val="0"/>
      </c:catAx>
      <c:valAx>
        <c:axId val="1445372591"/>
        <c:scaling>
          <c:orientation val="minMax"/>
          <c:max val="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studies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Snow Leopard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'Figures From Table'!$B$223</c:f>
              <c:strCache>
                <c:ptCount val="1"/>
                <c:pt idx="0">
                  <c:v>Positive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Table'!$C$222:$D$222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Table'!$C$223:$D$223</c:f>
              <c:numCache>
                <c:formatCode>General</c:formatCode>
                <c:ptCount val="2"/>
                <c:pt idx="0">
                  <c:v>1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51-E640-AF59-1E018A428F98}"/>
            </c:ext>
          </c:extLst>
        </c:ser>
        <c:ser>
          <c:idx val="1"/>
          <c:order val="1"/>
          <c:tx>
            <c:strRef>
              <c:f>'Figures From Table'!$B$224</c:f>
              <c:strCache>
                <c:ptCount val="1"/>
                <c:pt idx="0">
                  <c:v>Negative</c:v>
                </c:pt>
              </c:strCache>
            </c:strRef>
          </c:tx>
          <c:spPr>
            <a:solidFill>
              <a:srgbClr val="E98381"/>
            </a:solidFill>
            <a:ln>
              <a:noFill/>
            </a:ln>
            <a:effectLst/>
          </c:spPr>
          <c:invertIfNegative val="0"/>
          <c:cat>
            <c:strRef>
              <c:f>'Figures From Table'!$C$222:$D$222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Table'!$C$224:$D$224</c:f>
              <c:numCache>
                <c:formatCode>General</c:formatCode>
                <c:ptCount val="2"/>
                <c:pt idx="0">
                  <c:v>3</c:v>
                </c:pt>
                <c:pt idx="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51-E640-AF59-1E018A428F98}"/>
            </c:ext>
          </c:extLst>
        </c:ser>
        <c:ser>
          <c:idx val="2"/>
          <c:order val="2"/>
          <c:tx>
            <c:strRef>
              <c:f>'Figures From Table'!$B$225</c:f>
              <c:strCache>
                <c:ptCount val="1"/>
                <c:pt idx="0">
                  <c:v>Unchanged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'Figures From Table'!$C$222:$D$222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Table'!$C$225:$D$225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51-E640-AF59-1E018A428F98}"/>
            </c:ext>
          </c:extLst>
        </c:ser>
        <c:ser>
          <c:idx val="3"/>
          <c:order val="3"/>
          <c:tx>
            <c:strRef>
              <c:f>'Figures From Table'!$B$226</c:f>
              <c:strCache>
                <c:ptCount val="1"/>
                <c:pt idx="0">
                  <c:v>Unknown/Inconclusive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Table'!$C$222:$D$222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Table'!$C$226:$D$226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451-E640-AF59-1E018A428F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5370943"/>
        <c:axId val="1445372591"/>
      </c:barChart>
      <c:catAx>
        <c:axId val="1445370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2591"/>
        <c:crosses val="autoZero"/>
        <c:auto val="1"/>
        <c:lblAlgn val="ctr"/>
        <c:lblOffset val="100"/>
        <c:noMultiLvlLbl val="0"/>
      </c:catAx>
      <c:valAx>
        <c:axId val="1445372591"/>
        <c:scaling>
          <c:orientation val="minMax"/>
          <c:max val="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studies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Cheetah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'Figures From Table'!$B$230</c:f>
              <c:strCache>
                <c:ptCount val="1"/>
                <c:pt idx="0">
                  <c:v>Positive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'Figures From Table'!$C$229:$D$229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Table'!$C$230:$D$230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0D-5E4D-9C39-E91C3232D18B}"/>
            </c:ext>
          </c:extLst>
        </c:ser>
        <c:ser>
          <c:idx val="1"/>
          <c:order val="1"/>
          <c:tx>
            <c:strRef>
              <c:f>'Figures From Table'!$B$231</c:f>
              <c:strCache>
                <c:ptCount val="1"/>
                <c:pt idx="0">
                  <c:v>Negative</c:v>
                </c:pt>
              </c:strCache>
            </c:strRef>
          </c:tx>
          <c:spPr>
            <a:solidFill>
              <a:srgbClr val="E98381"/>
            </a:solidFill>
            <a:ln>
              <a:noFill/>
            </a:ln>
            <a:effectLst/>
          </c:spPr>
          <c:invertIfNegative val="0"/>
          <c:cat>
            <c:strRef>
              <c:f>'Figures From Table'!$C$229:$D$229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Table'!$C$231:$D$231</c:f>
              <c:numCache>
                <c:formatCode>General</c:formatCode>
                <c:ptCount val="2"/>
                <c:pt idx="0">
                  <c:v>0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0D-5E4D-9C39-E91C3232D18B}"/>
            </c:ext>
          </c:extLst>
        </c:ser>
        <c:ser>
          <c:idx val="2"/>
          <c:order val="2"/>
          <c:tx>
            <c:strRef>
              <c:f>'Figures From Table'!$B$232</c:f>
              <c:strCache>
                <c:ptCount val="1"/>
                <c:pt idx="0">
                  <c:v>Unchanged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Table'!$C$229:$D$229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Table'!$C$232:$D$232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80D-5E4D-9C39-E91C3232D18B}"/>
            </c:ext>
          </c:extLst>
        </c:ser>
        <c:ser>
          <c:idx val="3"/>
          <c:order val="3"/>
          <c:tx>
            <c:strRef>
              <c:f>'Figures From Table'!$B$233</c:f>
              <c:strCache>
                <c:ptCount val="1"/>
                <c:pt idx="0">
                  <c:v>Unknown/Inconclusive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'Figures From Table'!$C$229:$D$229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Table'!$C$233:$D$233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80D-5E4D-9C39-E91C3232D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5370943"/>
        <c:axId val="1445372591"/>
      </c:barChart>
      <c:catAx>
        <c:axId val="1445370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2591"/>
        <c:crosses val="autoZero"/>
        <c:auto val="1"/>
        <c:lblAlgn val="ctr"/>
        <c:lblOffset val="100"/>
        <c:noMultiLvlLbl val="0"/>
      </c:catAx>
      <c:valAx>
        <c:axId val="1445372591"/>
        <c:scaling>
          <c:orientation val="minMax"/>
          <c:max val="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studies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Grey Wolf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'Figures From Table'!$B$237</c:f>
              <c:strCache>
                <c:ptCount val="1"/>
                <c:pt idx="0">
                  <c:v>Positive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'Figures From Table'!$C$236:$D$236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Table'!$C$237:$D$237</c:f>
              <c:numCache>
                <c:formatCode>General</c:formatCode>
                <c:ptCount val="2"/>
                <c:pt idx="0">
                  <c:v>3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92-0B4D-9411-D7668B0D2854}"/>
            </c:ext>
          </c:extLst>
        </c:ser>
        <c:ser>
          <c:idx val="1"/>
          <c:order val="1"/>
          <c:tx>
            <c:strRef>
              <c:f>'Figures From Table'!$B$238</c:f>
              <c:strCache>
                <c:ptCount val="1"/>
                <c:pt idx="0">
                  <c:v>Negative</c:v>
                </c:pt>
              </c:strCache>
            </c:strRef>
          </c:tx>
          <c:spPr>
            <a:solidFill>
              <a:srgbClr val="E98381"/>
            </a:solidFill>
            <a:ln>
              <a:noFill/>
            </a:ln>
            <a:effectLst/>
          </c:spPr>
          <c:invertIfNegative val="0"/>
          <c:cat>
            <c:strRef>
              <c:f>'Figures From Table'!$C$236:$D$236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Table'!$C$238:$D$238</c:f>
              <c:numCache>
                <c:formatCode>General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92-0B4D-9411-D7668B0D2854}"/>
            </c:ext>
          </c:extLst>
        </c:ser>
        <c:ser>
          <c:idx val="2"/>
          <c:order val="2"/>
          <c:tx>
            <c:strRef>
              <c:f>'Figures From Table'!$B$239</c:f>
              <c:strCache>
                <c:ptCount val="1"/>
                <c:pt idx="0">
                  <c:v>Unchanged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'Figures From Table'!$C$236:$D$236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Table'!$C$239:$D$239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92-0B4D-9411-D7668B0D2854}"/>
            </c:ext>
          </c:extLst>
        </c:ser>
        <c:ser>
          <c:idx val="3"/>
          <c:order val="3"/>
          <c:tx>
            <c:strRef>
              <c:f>'Figures From Table'!$B$240</c:f>
              <c:strCache>
                <c:ptCount val="1"/>
                <c:pt idx="0">
                  <c:v>Unknown/Inconclusive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'Figures From Table'!$C$236:$D$236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Table'!$C$240:$D$240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992-0B4D-9411-D7668B0D2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5370943"/>
        <c:axId val="1445372591"/>
      </c:barChart>
      <c:catAx>
        <c:axId val="1445370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2591"/>
        <c:crosses val="autoZero"/>
        <c:auto val="1"/>
        <c:lblAlgn val="ctr"/>
        <c:lblOffset val="100"/>
        <c:noMultiLvlLbl val="0"/>
      </c:catAx>
      <c:valAx>
        <c:axId val="1445372591"/>
        <c:scaling>
          <c:orientation val="minMax"/>
          <c:max val="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studies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Puma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'Figures From Table'!$B$244</c:f>
              <c:strCache>
                <c:ptCount val="1"/>
                <c:pt idx="0">
                  <c:v>Positive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'Figures From Table'!$C$243:$D$243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Table'!$C$244:$D$244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79-3B42-A3F6-781751E1E90F}"/>
            </c:ext>
          </c:extLst>
        </c:ser>
        <c:ser>
          <c:idx val="1"/>
          <c:order val="1"/>
          <c:tx>
            <c:strRef>
              <c:f>'Figures From Table'!$B$245</c:f>
              <c:strCache>
                <c:ptCount val="1"/>
                <c:pt idx="0">
                  <c:v>Negative</c:v>
                </c:pt>
              </c:strCache>
            </c:strRef>
          </c:tx>
          <c:spPr>
            <a:solidFill>
              <a:srgbClr val="E98381"/>
            </a:solidFill>
            <a:ln>
              <a:noFill/>
            </a:ln>
            <a:effectLst/>
          </c:spPr>
          <c:invertIfNegative val="0"/>
          <c:cat>
            <c:strRef>
              <c:f>'Figures From Table'!$C$243:$D$243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Table'!$C$245:$D$245</c:f>
              <c:numCache>
                <c:formatCode>General</c:formatCode>
                <c:ptCount val="2"/>
                <c:pt idx="0">
                  <c:v>0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79-3B42-A3F6-781751E1E90F}"/>
            </c:ext>
          </c:extLst>
        </c:ser>
        <c:ser>
          <c:idx val="2"/>
          <c:order val="2"/>
          <c:tx>
            <c:strRef>
              <c:f>'Figures From Table'!$B$246</c:f>
              <c:strCache>
                <c:ptCount val="1"/>
                <c:pt idx="0">
                  <c:v>Unchanged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'Figures From Table'!$C$243:$D$243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Table'!$C$246:$D$246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79-3B42-A3F6-781751E1E90F}"/>
            </c:ext>
          </c:extLst>
        </c:ser>
        <c:ser>
          <c:idx val="3"/>
          <c:order val="3"/>
          <c:tx>
            <c:strRef>
              <c:f>'Figures From Table'!$B$247</c:f>
              <c:strCache>
                <c:ptCount val="1"/>
                <c:pt idx="0">
                  <c:v>Unknown/Inconclusive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'Figures From Table'!$C$243:$D$243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Table'!$C$247:$D$247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479-3B42-A3F6-781751E1E9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5370943"/>
        <c:axId val="1445372591"/>
      </c:barChart>
      <c:catAx>
        <c:axId val="1445370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2591"/>
        <c:crosses val="autoZero"/>
        <c:auto val="1"/>
        <c:lblAlgn val="ctr"/>
        <c:lblOffset val="100"/>
        <c:noMultiLvlLbl val="0"/>
      </c:catAx>
      <c:valAx>
        <c:axId val="1445372591"/>
        <c:scaling>
          <c:orientation val="minMax"/>
          <c:max val="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studies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African Wild Dog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'Figures From Table'!$B$251</c:f>
              <c:strCache>
                <c:ptCount val="1"/>
                <c:pt idx="0">
                  <c:v>Positive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'Figures From Table'!$C$250:$D$250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Table'!$C$251:$D$251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20-BD4C-9656-F155069508DC}"/>
            </c:ext>
          </c:extLst>
        </c:ser>
        <c:ser>
          <c:idx val="1"/>
          <c:order val="1"/>
          <c:tx>
            <c:strRef>
              <c:f>'Figures From Table'!$B$252</c:f>
              <c:strCache>
                <c:ptCount val="1"/>
                <c:pt idx="0">
                  <c:v>Negative</c:v>
                </c:pt>
              </c:strCache>
            </c:strRef>
          </c:tx>
          <c:spPr>
            <a:solidFill>
              <a:srgbClr val="E98381"/>
            </a:solidFill>
            <a:ln>
              <a:noFill/>
            </a:ln>
            <a:effectLst/>
          </c:spPr>
          <c:invertIfNegative val="0"/>
          <c:cat>
            <c:strRef>
              <c:f>'Figures From Table'!$C$250:$D$250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Table'!$C$252:$D$252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E20-BD4C-9656-F155069508DC}"/>
            </c:ext>
          </c:extLst>
        </c:ser>
        <c:ser>
          <c:idx val="2"/>
          <c:order val="2"/>
          <c:tx>
            <c:strRef>
              <c:f>'Figures From Table'!$B$253</c:f>
              <c:strCache>
                <c:ptCount val="1"/>
                <c:pt idx="0">
                  <c:v>Unchanged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'Figures From Table'!$C$250:$D$250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Table'!$C$253:$D$253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E20-BD4C-9656-F155069508DC}"/>
            </c:ext>
          </c:extLst>
        </c:ser>
        <c:ser>
          <c:idx val="3"/>
          <c:order val="3"/>
          <c:tx>
            <c:strRef>
              <c:f>'Figures From Table'!$B$254</c:f>
              <c:strCache>
                <c:ptCount val="1"/>
                <c:pt idx="0">
                  <c:v>Unknown/Inconclusive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'Figures From Table'!$C$250:$D$250</c:f>
              <c:strCache>
                <c:ptCount val="2"/>
                <c:pt idx="0">
                  <c:v>Diet</c:v>
                </c:pt>
                <c:pt idx="1">
                  <c:v>Habitat</c:v>
                </c:pt>
              </c:strCache>
            </c:strRef>
          </c:cat>
          <c:val>
            <c:numRef>
              <c:f>'Figures From Table'!$C$254:$D$254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E20-BD4C-9656-F155069508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5370943"/>
        <c:axId val="1445372591"/>
      </c:barChart>
      <c:catAx>
        <c:axId val="1445370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2591"/>
        <c:crosses val="autoZero"/>
        <c:auto val="1"/>
        <c:lblAlgn val="ctr"/>
        <c:lblOffset val="100"/>
        <c:noMultiLvlLbl val="0"/>
      </c:catAx>
      <c:valAx>
        <c:axId val="1445372591"/>
        <c:scaling>
          <c:orientation val="minMax"/>
          <c:max val="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studies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45370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US">
                <a:latin typeface="Times New Roman" panose="02020603050405020304" pitchFamily="18" charset="0"/>
                <a:cs typeface="Times New Roman" panose="02020603050405020304" pitchFamily="18" charset="0"/>
              </a:rPr>
              <a:t>Diet</a:t>
            </a:r>
          </a:p>
        </c:rich>
      </c:tx>
      <c:layout>
        <c:manualLayout>
          <c:xMode val="edge"/>
          <c:yMode val="edge"/>
          <c:x val="0.65462197089615504"/>
          <c:y val="5.45454489676399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'Figures From Table'!$C$259</c:f>
              <c:strCache>
                <c:ptCount val="1"/>
                <c:pt idx="0">
                  <c:v>Diet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85D-D741-A8AA-524B4E1DE694}"/>
              </c:ext>
            </c:extLst>
          </c:dPt>
          <c:dPt>
            <c:idx val="1"/>
            <c:bubble3D val="0"/>
            <c:spPr>
              <a:solidFill>
                <a:srgbClr val="E9838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285D-D741-A8AA-524B4E1DE694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85D-D741-A8AA-524B4E1DE694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285D-D741-A8AA-524B4E1DE694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tx1"/>
                        </a:solidFill>
                        <a:latin typeface="Times New Roman" panose="02020603050405020304" pitchFamily="18" charset="0"/>
                        <a:ea typeface="+mn-ea"/>
                        <a:cs typeface="Times New Roman" panose="02020603050405020304" pitchFamily="18" charset="0"/>
                      </a:defRPr>
                    </a:pPr>
                    <a:r>
                      <a:rPr lang="en-US"/>
                      <a:t>15%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1"/>
                      </a:solidFill>
                      <a:latin typeface="Times New Roman" panose="02020603050405020304" pitchFamily="18" charset="0"/>
                      <a:ea typeface="+mn-ea"/>
                      <a:cs typeface="Times New Roman" panose="02020603050405020304" pitchFamily="18" charset="0"/>
                    </a:defRPr>
                  </a:pPr>
                  <a:endParaRPr lang="pl-P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85D-D741-A8AA-524B4E1DE694}"/>
                </c:ext>
              </c:extLst>
            </c:dLbl>
            <c:dLbl>
              <c:idx val="1"/>
              <c:layout>
                <c:manualLayout>
                  <c:x val="-0.32002273828220662"/>
                  <c:y val="-0.3935064532665452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tx1"/>
                        </a:solidFill>
                        <a:latin typeface="Times New Roman" panose="02020603050405020304" pitchFamily="18" charset="0"/>
                        <a:ea typeface="+mn-ea"/>
                        <a:cs typeface="Times New Roman" panose="02020603050405020304" pitchFamily="18" charset="0"/>
                      </a:defRPr>
                    </a:pPr>
                    <a:fld id="{69C299AA-DA09-E844-BBFA-1E36AB3B900F}" type="PERCENTAGE">
                      <a:rPr lang="en-US" baseline="0"/>
                      <a:pPr>
                        <a:defRPr>
                          <a:solidFill>
                            <a:schemeClr val="tx1"/>
                          </a:solidFill>
                          <a:latin typeface="Times New Roman" panose="02020603050405020304" pitchFamily="18" charset="0"/>
                          <a:cs typeface="Times New Roman" panose="02020603050405020304" pitchFamily="18" charset="0"/>
                        </a:defRPr>
                      </a:pPr>
                      <a:t>[PROCENTOWE]</a:t>
                    </a:fld>
                    <a:endParaRPr lang="pl-PL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1"/>
                      </a:solidFill>
                      <a:latin typeface="Times New Roman" panose="02020603050405020304" pitchFamily="18" charset="0"/>
                      <a:ea typeface="+mn-ea"/>
                      <a:cs typeface="Times New Roman" panose="02020603050405020304" pitchFamily="18" charset="0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285D-D741-A8AA-524B4E1DE694}"/>
                </c:ext>
              </c:extLst>
            </c:dLbl>
            <c:dLbl>
              <c:idx val="2"/>
              <c:layout>
                <c:manualLayout>
                  <c:x val="-1.1328703555568835E-2"/>
                  <c:y val="-1.55844139907542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tx1"/>
                        </a:solidFill>
                        <a:latin typeface="Times New Roman" panose="02020603050405020304" pitchFamily="18" charset="0"/>
                        <a:ea typeface="+mn-ea"/>
                        <a:cs typeface="Times New Roman" panose="02020603050405020304" pitchFamily="18" charset="0"/>
                      </a:defRPr>
                    </a:pPr>
                    <a:fld id="{3F707409-CC40-D44A-83D0-336369E1196A}" type="PERCENTAGE">
                      <a:rPr lang="en-US" baseline="0"/>
                      <a:pPr>
                        <a:defRPr>
                          <a:solidFill>
                            <a:schemeClr val="tx1"/>
                          </a:solidFill>
                          <a:latin typeface="Times New Roman" panose="02020603050405020304" pitchFamily="18" charset="0"/>
                          <a:cs typeface="Times New Roman" panose="02020603050405020304" pitchFamily="18" charset="0"/>
                        </a:defRPr>
                      </a:pPr>
                      <a:t>[PROCENTOWE]</a:t>
                    </a:fld>
                    <a:endParaRPr lang="pl-PL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1"/>
                      </a:solidFill>
                      <a:latin typeface="Times New Roman" panose="02020603050405020304" pitchFamily="18" charset="0"/>
                      <a:ea typeface="+mn-ea"/>
                      <a:cs typeface="Times New Roman" panose="02020603050405020304" pitchFamily="18" charset="0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285D-D741-A8AA-524B4E1DE694}"/>
                </c:ext>
              </c:extLst>
            </c:dLbl>
            <c:dLbl>
              <c:idx val="3"/>
              <c:layout>
                <c:manualLayout>
                  <c:x val="5.7692299750523132E-2"/>
                  <c:y val="1.948051748844283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tx1"/>
                        </a:solidFill>
                        <a:latin typeface="Times New Roman" panose="02020603050405020304" pitchFamily="18" charset="0"/>
                        <a:ea typeface="+mn-ea"/>
                        <a:cs typeface="Times New Roman" panose="02020603050405020304" pitchFamily="18" charset="0"/>
                      </a:defRPr>
                    </a:pPr>
                    <a:fld id="{972F6574-85DD-7547-BA43-D0F2E750B382}" type="PERCENTAGE">
                      <a:rPr lang="en-US" baseline="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pPr>
                        <a:defRPr>
                          <a:solidFill>
                            <a:schemeClr val="tx1"/>
                          </a:solidFill>
                          <a:latin typeface="Times New Roman" panose="02020603050405020304" pitchFamily="18" charset="0"/>
                          <a:cs typeface="Times New Roman" panose="02020603050405020304" pitchFamily="18" charset="0"/>
                        </a:defRPr>
                      </a:pPr>
                      <a:t>[PROCENTOWE]</a:t>
                    </a:fld>
                    <a:endParaRPr lang="pl-PL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1"/>
                      </a:solidFill>
                      <a:latin typeface="Times New Roman" panose="02020603050405020304" pitchFamily="18" charset="0"/>
                      <a:ea typeface="+mn-ea"/>
                      <a:cs typeface="Times New Roman" panose="02020603050405020304" pitchFamily="18" charset="0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980767443867705"/>
                      <c:h val="0.11538325847394841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285D-D741-A8AA-524B4E1DE694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'Figures From Table'!$B$260:$B$263</c:f>
              <c:strCache>
                <c:ptCount val="4"/>
                <c:pt idx="0">
                  <c:v>Positive</c:v>
                </c:pt>
                <c:pt idx="1">
                  <c:v>Negative</c:v>
                </c:pt>
                <c:pt idx="2">
                  <c:v>Unchanged</c:v>
                </c:pt>
                <c:pt idx="3">
                  <c:v>Unknown/Inconclusive</c:v>
                </c:pt>
              </c:strCache>
            </c:strRef>
          </c:cat>
          <c:val>
            <c:numRef>
              <c:f>'Figures From Table'!$C$260:$C$263</c:f>
              <c:numCache>
                <c:formatCode>General</c:formatCode>
                <c:ptCount val="4"/>
                <c:pt idx="0">
                  <c:v>9</c:v>
                </c:pt>
                <c:pt idx="1">
                  <c:v>39</c:v>
                </c:pt>
                <c:pt idx="2">
                  <c:v>4</c:v>
                </c:pt>
                <c:pt idx="3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5D-D741-A8AA-524B4E1DE694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487698159834506"/>
          <c:y val="0.29551208758440667"/>
          <c:w val="0.27038934492366945"/>
          <c:h val="0.25436738280214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US">
                <a:latin typeface="Times New Roman" panose="02020603050405020304" pitchFamily="18" charset="0"/>
                <a:cs typeface="Times New Roman" panose="02020603050405020304" pitchFamily="18" charset="0"/>
              </a:rPr>
              <a:t>Habitat</a:t>
            </a:r>
          </a:p>
        </c:rich>
      </c:tx>
      <c:layout>
        <c:manualLayout>
          <c:xMode val="edge"/>
          <c:yMode val="edge"/>
          <c:x val="0.65462197089615504"/>
          <c:y val="5.4545448967639944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1"/>
          <c:order val="0"/>
          <c:tx>
            <c:strRef>
              <c:f>'Figures From Table'!$D$278</c:f>
              <c:strCache>
                <c:ptCount val="1"/>
                <c:pt idx="0">
                  <c:v>Habitat</c:v>
                </c:pt>
              </c:strCache>
            </c:strRef>
          </c:tx>
          <c:spPr>
            <a:solidFill>
              <a:srgbClr val="E98381"/>
            </a:solidFill>
          </c:spPr>
          <c:dPt>
            <c:idx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11-FEA7-F441-98AE-050FBC1A3141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12-FEA7-F441-98AE-050FBC1A3141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13-FEA7-F441-98AE-050FBC1A3141}"/>
              </c:ext>
            </c:extLst>
          </c:dPt>
          <c:dLbls>
            <c:dLbl>
              <c:idx val="1"/>
              <c:layout>
                <c:manualLayout>
                  <c:x val="-0.15055764285303441"/>
                  <c:y val="-0.630484759147948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EA7-F441-98AE-050FBC1A3141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EA7-F441-98AE-050FBC1A314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pl-PL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'Figures From Table'!$C$279:$C$283</c:f>
              <c:strCache>
                <c:ptCount val="4"/>
                <c:pt idx="0">
                  <c:v>Positive</c:v>
                </c:pt>
                <c:pt idx="1">
                  <c:v>Negative</c:v>
                </c:pt>
                <c:pt idx="2">
                  <c:v>Unchanged</c:v>
                </c:pt>
                <c:pt idx="3">
                  <c:v>Unknown/Inconclusive</c:v>
                </c:pt>
              </c:strCache>
            </c:strRef>
          </c:cat>
          <c:val>
            <c:numRef>
              <c:f>'Figures From Table'!$D$279:$D$283</c:f>
              <c:numCache>
                <c:formatCode>General</c:formatCode>
                <c:ptCount val="5"/>
                <c:pt idx="0">
                  <c:v>13</c:v>
                </c:pt>
                <c:pt idx="1">
                  <c:v>66</c:v>
                </c:pt>
                <c:pt idx="2">
                  <c:v>6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FEA7-F441-98AE-050FBC1A3141}"/>
            </c:ext>
          </c:extLst>
        </c:ser>
        <c:ser>
          <c:idx val="0"/>
          <c:order val="1"/>
          <c:tx>
            <c:strRef>
              <c:f>'Figures From Table'!$C$259</c:f>
              <c:strCache>
                <c:ptCount val="1"/>
                <c:pt idx="0">
                  <c:v>Diet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FEA7-F441-98AE-050FBC1A3141}"/>
              </c:ext>
            </c:extLst>
          </c:dPt>
          <c:dPt>
            <c:idx val="1"/>
            <c:bubble3D val="0"/>
            <c:spPr>
              <a:solidFill>
                <a:srgbClr val="E9838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FEA7-F441-98AE-050FBC1A3141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FEA7-F441-98AE-050FBC1A3141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E-FEA7-F441-98AE-050FBC1A3141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tx1"/>
                        </a:solidFill>
                        <a:latin typeface="Times New Roman" panose="02020603050405020304" pitchFamily="18" charset="0"/>
                        <a:ea typeface="+mn-ea"/>
                        <a:cs typeface="Times New Roman" panose="02020603050405020304" pitchFamily="18" charset="0"/>
                      </a:defRPr>
                    </a:pPr>
                    <a:r>
                      <a:rPr lang="en-US"/>
                      <a:t>15%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EA7-F441-98AE-050FBC1A3141}"/>
                </c:ext>
              </c:extLst>
            </c:dLbl>
            <c:dLbl>
              <c:idx val="1"/>
              <c:layout>
                <c:manualLayout>
                  <c:x val="-0.32002273828220662"/>
                  <c:y val="-0.3935064532665452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tx1"/>
                        </a:solidFill>
                        <a:latin typeface="Times New Roman" panose="02020603050405020304" pitchFamily="18" charset="0"/>
                        <a:ea typeface="+mn-ea"/>
                        <a:cs typeface="Times New Roman" panose="02020603050405020304" pitchFamily="18" charset="0"/>
                      </a:defRPr>
                    </a:pPr>
                    <a:fld id="{69C299AA-DA09-E844-BBFA-1E36AB3B900F}" type="PERCENTAGE">
                      <a:rPr lang="en-US" baseline="0"/>
                      <a:pPr>
                        <a:defRPr sz="1000" b="1" i="0" u="none" strike="noStrike" kern="1200" spc="0" baseline="0">
                          <a:solidFill>
                            <a:schemeClr val="tx1"/>
                          </a:solidFill>
                          <a:latin typeface="Times New Roman" panose="02020603050405020304" pitchFamily="18" charset="0"/>
                          <a:ea typeface="+mn-ea"/>
                          <a:cs typeface="Times New Roman" panose="02020603050405020304" pitchFamily="18" charset="0"/>
                        </a:defRPr>
                      </a:pPr>
                      <a:t>[PROCENTOWE]</a:t>
                    </a:fld>
                    <a:endParaRPr lang="pl-PL"/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FEA7-F441-98AE-050FBC1A3141}"/>
                </c:ext>
              </c:extLst>
            </c:dLbl>
            <c:dLbl>
              <c:idx val="2"/>
              <c:layout>
                <c:manualLayout>
                  <c:x val="1.0489509045549661E-2"/>
                  <c:y val="-3.116882798150857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tx1"/>
                        </a:solidFill>
                        <a:latin typeface="Times New Roman" panose="02020603050405020304" pitchFamily="18" charset="0"/>
                        <a:ea typeface="+mn-ea"/>
                        <a:cs typeface="Times New Roman" panose="02020603050405020304" pitchFamily="18" charset="0"/>
                      </a:defRPr>
                    </a:pPr>
                    <a:fld id="{3F707409-CC40-D44A-83D0-336369E1196A}" type="PERCENTAGE">
                      <a:rPr lang="en-US" baseline="0"/>
                      <a:pPr>
                        <a:defRPr sz="1000" b="1" i="0" u="none" strike="noStrike" kern="1200" spc="0" baseline="0">
                          <a:solidFill>
                            <a:schemeClr val="tx1"/>
                          </a:solidFill>
                          <a:latin typeface="Times New Roman" panose="02020603050405020304" pitchFamily="18" charset="0"/>
                          <a:ea typeface="+mn-ea"/>
                          <a:cs typeface="Times New Roman" panose="02020603050405020304" pitchFamily="18" charset="0"/>
                        </a:defRPr>
                      </a:pPr>
                      <a:t>[PROCENTOWE]</a:t>
                    </a:fld>
                    <a:endParaRPr lang="pl-PL"/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C-FEA7-F441-98AE-050FBC1A3141}"/>
                </c:ext>
              </c:extLst>
            </c:dLbl>
            <c:dLbl>
              <c:idx val="3"/>
              <c:layout>
                <c:manualLayout>
                  <c:x val="5.7692299750523132E-2"/>
                  <c:y val="1.948051748844283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tx1"/>
                        </a:solidFill>
                        <a:latin typeface="Times New Roman" panose="02020603050405020304" pitchFamily="18" charset="0"/>
                        <a:ea typeface="+mn-ea"/>
                        <a:cs typeface="Times New Roman" panose="02020603050405020304" pitchFamily="18" charset="0"/>
                      </a:defRPr>
                    </a:pPr>
                    <a:fld id="{972F6574-85DD-7547-BA43-D0F2E750B382}" type="PERCENTAGE">
                      <a:rPr lang="en-US" baseline="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pPr>
                        <a:defRPr sz="1000" b="1" i="0" u="none" strike="noStrike" kern="1200" spc="0" baseline="0">
                          <a:solidFill>
                            <a:schemeClr val="tx1"/>
                          </a:solidFill>
                          <a:latin typeface="Times New Roman" panose="02020603050405020304" pitchFamily="18" charset="0"/>
                          <a:ea typeface="+mn-ea"/>
                          <a:cs typeface="Times New Roman" panose="02020603050405020304" pitchFamily="18" charset="0"/>
                        </a:defRPr>
                      </a:pPr>
                      <a:t>[PROCENTOWE]</a:t>
                    </a:fld>
                    <a:endParaRPr lang="pl-PL"/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980767443867705"/>
                      <c:h val="0.11538325847394841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E-FEA7-F441-98AE-050FBC1A3141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'Figures From Table'!$B$260:$B$263</c:f>
              <c:strCache>
                <c:ptCount val="4"/>
                <c:pt idx="0">
                  <c:v>Positive</c:v>
                </c:pt>
                <c:pt idx="1">
                  <c:v>Negative</c:v>
                </c:pt>
                <c:pt idx="2">
                  <c:v>Unchanged</c:v>
                </c:pt>
                <c:pt idx="3">
                  <c:v>Unknown/Inconclusive</c:v>
                </c:pt>
              </c:strCache>
            </c:strRef>
          </c:cat>
          <c:val>
            <c:numRef>
              <c:f>'Figures From Table'!$C$260:$C$263</c:f>
              <c:numCache>
                <c:formatCode>General</c:formatCode>
                <c:ptCount val="4"/>
                <c:pt idx="0">
                  <c:v>9</c:v>
                </c:pt>
                <c:pt idx="1">
                  <c:v>39</c:v>
                </c:pt>
                <c:pt idx="2">
                  <c:v>4</c:v>
                </c:pt>
                <c:pt idx="3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EA7-F441-98AE-050FBC1A3141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egendEntry>
        <c:idx val="4"/>
        <c:delete val="1"/>
      </c:legendEntry>
      <c:layout>
        <c:manualLayout>
          <c:xMode val="edge"/>
          <c:yMode val="edge"/>
          <c:x val="0.65487698159834506"/>
          <c:y val="0.29551208758440667"/>
          <c:w val="0.27165524182854389"/>
          <c:h val="0.262988826772796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524933</xdr:colOff>
      <xdr:row>148</xdr:row>
      <xdr:rowOff>177801</xdr:rowOff>
    </xdr:from>
    <xdr:to>
      <xdr:col>5</xdr:col>
      <xdr:colOff>287868</xdr:colOff>
      <xdr:row>158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63F1B68-20FD-79AE-4933-EC7FE79255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677334</xdr:colOff>
      <xdr:row>149</xdr:row>
      <xdr:rowOff>0</xdr:rowOff>
    </xdr:from>
    <xdr:to>
      <xdr:col>6</xdr:col>
      <xdr:colOff>3268135</xdr:colOff>
      <xdr:row>158</xdr:row>
      <xdr:rowOff>8465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44F41DC-86A2-DA42-BFFB-BC2882B496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524934</xdr:colOff>
      <xdr:row>159</xdr:row>
      <xdr:rowOff>152400</xdr:rowOff>
    </xdr:from>
    <xdr:to>
      <xdr:col>5</xdr:col>
      <xdr:colOff>287869</xdr:colOff>
      <xdr:row>168</xdr:row>
      <xdr:rowOff>143932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074023D-6B1B-FF42-A7F8-FFE06CD534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660400</xdr:colOff>
      <xdr:row>159</xdr:row>
      <xdr:rowOff>169333</xdr:rowOff>
    </xdr:from>
    <xdr:to>
      <xdr:col>6</xdr:col>
      <xdr:colOff>3251201</xdr:colOff>
      <xdr:row>168</xdr:row>
      <xdr:rowOff>160865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BE1A265-73C6-FF4F-95C3-B576A6016C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508000</xdr:colOff>
      <xdr:row>170</xdr:row>
      <xdr:rowOff>0</xdr:rowOff>
    </xdr:from>
    <xdr:to>
      <xdr:col>5</xdr:col>
      <xdr:colOff>270935</xdr:colOff>
      <xdr:row>178</xdr:row>
      <xdr:rowOff>194732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0096838-3C25-4F49-A0E8-DE2A18C83B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609601</xdr:colOff>
      <xdr:row>169</xdr:row>
      <xdr:rowOff>186266</xdr:rowOff>
    </xdr:from>
    <xdr:to>
      <xdr:col>6</xdr:col>
      <xdr:colOff>3200402</xdr:colOff>
      <xdr:row>178</xdr:row>
      <xdr:rowOff>177798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93726F25-28F8-ED45-A31B-A388BCDDC6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474133</xdr:colOff>
      <xdr:row>180</xdr:row>
      <xdr:rowOff>135467</xdr:rowOff>
    </xdr:from>
    <xdr:to>
      <xdr:col>5</xdr:col>
      <xdr:colOff>237068</xdr:colOff>
      <xdr:row>189</xdr:row>
      <xdr:rowOff>126999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C45154A0-8872-D042-918E-CABA1974F8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609600</xdr:colOff>
      <xdr:row>180</xdr:row>
      <xdr:rowOff>169334</xdr:rowOff>
    </xdr:from>
    <xdr:to>
      <xdr:col>6</xdr:col>
      <xdr:colOff>3200401</xdr:colOff>
      <xdr:row>189</xdr:row>
      <xdr:rowOff>160866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7FD2E2A-AA4B-F647-8603-8C6714202D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</xdr:col>
      <xdr:colOff>660400</xdr:colOff>
      <xdr:row>191</xdr:row>
      <xdr:rowOff>118534</xdr:rowOff>
    </xdr:from>
    <xdr:to>
      <xdr:col>5</xdr:col>
      <xdr:colOff>423335</xdr:colOff>
      <xdr:row>200</xdr:row>
      <xdr:rowOff>110066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53EA4385-B741-394A-9905-AA73CE081E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812800</xdr:colOff>
      <xdr:row>191</xdr:row>
      <xdr:rowOff>84666</xdr:rowOff>
    </xdr:from>
    <xdr:to>
      <xdr:col>6</xdr:col>
      <xdr:colOff>3403601</xdr:colOff>
      <xdr:row>200</xdr:row>
      <xdr:rowOff>76198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4D3849A6-A940-6D4E-903F-8F88DC49F1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728134</xdr:colOff>
      <xdr:row>202</xdr:row>
      <xdr:rowOff>16933</xdr:rowOff>
    </xdr:from>
    <xdr:to>
      <xdr:col>5</xdr:col>
      <xdr:colOff>491069</xdr:colOff>
      <xdr:row>211</xdr:row>
      <xdr:rowOff>8465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7BB0073C-F2BE-9E42-A55C-7995233718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931333</xdr:colOff>
      <xdr:row>202</xdr:row>
      <xdr:rowOff>118533</xdr:rowOff>
    </xdr:from>
    <xdr:to>
      <xdr:col>6</xdr:col>
      <xdr:colOff>3522134</xdr:colOff>
      <xdr:row>211</xdr:row>
      <xdr:rowOff>110065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2C532790-F808-E94D-B334-D9DBDB976C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</xdr:col>
      <xdr:colOff>728133</xdr:colOff>
      <xdr:row>213</xdr:row>
      <xdr:rowOff>50800</xdr:rowOff>
    </xdr:from>
    <xdr:to>
      <xdr:col>5</xdr:col>
      <xdr:colOff>491068</xdr:colOff>
      <xdr:row>222</xdr:row>
      <xdr:rowOff>42332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9603F1BA-E851-5F4F-BB1F-37298EE17E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</xdr:col>
      <xdr:colOff>1049867</xdr:colOff>
      <xdr:row>213</xdr:row>
      <xdr:rowOff>50800</xdr:rowOff>
    </xdr:from>
    <xdr:to>
      <xdr:col>6</xdr:col>
      <xdr:colOff>3640668</xdr:colOff>
      <xdr:row>222</xdr:row>
      <xdr:rowOff>42332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A1465003-FFD8-ED47-9B85-146C169D0E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</xdr:col>
      <xdr:colOff>863600</xdr:colOff>
      <xdr:row>224</xdr:row>
      <xdr:rowOff>33867</xdr:rowOff>
    </xdr:from>
    <xdr:to>
      <xdr:col>5</xdr:col>
      <xdr:colOff>626535</xdr:colOff>
      <xdr:row>233</xdr:row>
      <xdr:rowOff>25399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9E5A4AAE-E34B-424D-A439-DEE088F42E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</xdr:col>
      <xdr:colOff>1253066</xdr:colOff>
      <xdr:row>244</xdr:row>
      <xdr:rowOff>8465</xdr:rowOff>
    </xdr:from>
    <xdr:to>
      <xdr:col>5</xdr:col>
      <xdr:colOff>1524000</xdr:colOff>
      <xdr:row>260</xdr:row>
      <xdr:rowOff>50799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12E0D619-AFC8-E5FC-9183-D3DBD446E2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4</xdr:col>
      <xdr:colOff>1828800</xdr:colOff>
      <xdr:row>267</xdr:row>
      <xdr:rowOff>25399</xdr:rowOff>
    </xdr:from>
    <xdr:to>
      <xdr:col>6</xdr:col>
      <xdr:colOff>440266</xdr:colOff>
      <xdr:row>285</xdr:row>
      <xdr:rowOff>33867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5A1414CE-7685-C79F-98F0-4C419DA1EB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3"/>
  <sheetViews>
    <sheetView tabSelected="1" topLeftCell="A117" zoomScale="58" workbookViewId="0">
      <selection activeCell="L22" sqref="L22"/>
    </sheetView>
  </sheetViews>
  <sheetFormatPr defaultColWidth="10.875" defaultRowHeight="15"/>
  <cols>
    <col min="1" max="1" width="20" style="8" customWidth="1"/>
    <col min="2" max="2" width="29.5" style="8" customWidth="1"/>
    <col min="3" max="3" width="23.125" style="8" customWidth="1"/>
    <col min="4" max="4" width="32.5" style="8" customWidth="1"/>
    <col min="5" max="5" width="39.5" style="45" customWidth="1"/>
    <col min="6" max="6" width="10.125" style="66" customWidth="1"/>
    <col min="7" max="7" width="42.5" style="45" customWidth="1"/>
    <col min="8" max="8" width="17" style="66" customWidth="1"/>
    <col min="9" max="9" width="39.5" style="45" customWidth="1"/>
    <col min="10" max="16384" width="10.875" style="8"/>
  </cols>
  <sheetData>
    <row r="1" spans="1:9" s="58" customFormat="1">
      <c r="A1" s="58" t="s">
        <v>275</v>
      </c>
      <c r="B1" s="58" t="s">
        <v>4</v>
      </c>
      <c r="C1" s="58" t="s">
        <v>223</v>
      </c>
      <c r="D1" s="58" t="s">
        <v>3</v>
      </c>
      <c r="E1" s="75" t="s">
        <v>273</v>
      </c>
      <c r="F1" s="58" t="s">
        <v>329</v>
      </c>
      <c r="G1" s="75" t="s">
        <v>274</v>
      </c>
      <c r="H1" s="58" t="s">
        <v>329</v>
      </c>
      <c r="I1" s="75" t="s">
        <v>338</v>
      </c>
    </row>
    <row r="2" spans="1:9" s="7" customFormat="1">
      <c r="A2" s="6" t="s">
        <v>10</v>
      </c>
      <c r="E2" s="49"/>
      <c r="F2" s="59"/>
      <c r="G2" s="49"/>
      <c r="H2" s="59"/>
      <c r="I2" s="49"/>
    </row>
    <row r="3" spans="1:9" ht="30">
      <c r="B3" s="8" t="s">
        <v>9</v>
      </c>
      <c r="C3" s="9" t="s">
        <v>224</v>
      </c>
      <c r="D3" s="8" t="s">
        <v>242</v>
      </c>
      <c r="E3" s="45">
        <v>0</v>
      </c>
      <c r="F3" s="60" t="s">
        <v>2</v>
      </c>
      <c r="I3" s="45" t="s">
        <v>339</v>
      </c>
    </row>
    <row r="4" spans="1:9" ht="30">
      <c r="A4" s="10"/>
      <c r="B4" s="8" t="s">
        <v>261</v>
      </c>
      <c r="C4" s="9" t="s">
        <v>224</v>
      </c>
      <c r="D4" s="8" t="s">
        <v>29</v>
      </c>
      <c r="E4" s="46" t="s">
        <v>263</v>
      </c>
      <c r="F4" s="61" t="s">
        <v>0</v>
      </c>
      <c r="G4" s="53"/>
    </row>
    <row r="5" spans="1:9">
      <c r="B5" s="8" t="s">
        <v>39</v>
      </c>
      <c r="C5" s="9" t="s">
        <v>224</v>
      </c>
      <c r="D5" s="8" t="s">
        <v>40</v>
      </c>
      <c r="E5" s="45" t="s">
        <v>281</v>
      </c>
      <c r="F5" s="61" t="s">
        <v>0</v>
      </c>
      <c r="G5" s="53" t="s">
        <v>41</v>
      </c>
      <c r="H5" s="61" t="s">
        <v>0</v>
      </c>
    </row>
    <row r="6" spans="1:9" ht="30">
      <c r="A6" s="15"/>
      <c r="B6" s="8" t="s">
        <v>260</v>
      </c>
      <c r="C6" s="9" t="s">
        <v>224</v>
      </c>
      <c r="D6" s="8" t="s">
        <v>29</v>
      </c>
      <c r="F6" s="62"/>
      <c r="G6" s="53" t="s">
        <v>45</v>
      </c>
      <c r="H6" s="61" t="s">
        <v>0</v>
      </c>
    </row>
    <row r="7" spans="1:9" ht="30">
      <c r="A7" s="10"/>
      <c r="B7" s="8" t="s">
        <v>168</v>
      </c>
      <c r="C7" s="9" t="s">
        <v>224</v>
      </c>
      <c r="D7" s="8" t="s">
        <v>6</v>
      </c>
      <c r="F7" s="62"/>
      <c r="G7" s="53" t="s">
        <v>169</v>
      </c>
      <c r="H7" s="72" t="s">
        <v>5</v>
      </c>
    </row>
    <row r="8" spans="1:9">
      <c r="B8" s="8" t="s">
        <v>37</v>
      </c>
      <c r="C8" s="9" t="s">
        <v>224</v>
      </c>
      <c r="D8" s="8" t="s">
        <v>36</v>
      </c>
      <c r="F8" s="62"/>
      <c r="G8" s="53" t="s">
        <v>38</v>
      </c>
      <c r="H8" s="61" t="s">
        <v>0</v>
      </c>
    </row>
    <row r="9" spans="1:9">
      <c r="A9" s="15"/>
      <c r="B9" s="8" t="s">
        <v>322</v>
      </c>
      <c r="C9" s="9" t="s">
        <v>224</v>
      </c>
      <c r="D9" s="8" t="s">
        <v>242</v>
      </c>
      <c r="F9" s="62"/>
      <c r="G9" s="53" t="s">
        <v>51</v>
      </c>
      <c r="H9" s="61" t="s">
        <v>0</v>
      </c>
    </row>
    <row r="10" spans="1:9">
      <c r="B10" s="17" t="s">
        <v>323</v>
      </c>
      <c r="C10" s="9" t="s">
        <v>224</v>
      </c>
      <c r="D10" s="17" t="s">
        <v>242</v>
      </c>
      <c r="E10" s="47">
        <v>-4.5999999999999999E-2</v>
      </c>
      <c r="F10" s="61" t="s">
        <v>0</v>
      </c>
      <c r="G10" s="57" t="s">
        <v>26</v>
      </c>
      <c r="H10" s="61" t="s">
        <v>0</v>
      </c>
    </row>
    <row r="11" spans="1:9">
      <c r="B11" s="17" t="s">
        <v>323</v>
      </c>
      <c r="C11" s="9" t="s">
        <v>224</v>
      </c>
      <c r="D11" s="17" t="s">
        <v>243</v>
      </c>
      <c r="E11" s="47">
        <v>-6.7000000000000004E-2</v>
      </c>
      <c r="F11" s="63" t="s">
        <v>0</v>
      </c>
      <c r="G11" s="57" t="s">
        <v>26</v>
      </c>
      <c r="H11" s="61" t="s">
        <v>0</v>
      </c>
    </row>
    <row r="12" spans="1:9">
      <c r="B12" s="17" t="s">
        <v>323</v>
      </c>
      <c r="C12" s="9" t="s">
        <v>224</v>
      </c>
      <c r="D12" s="17" t="s">
        <v>244</v>
      </c>
      <c r="E12" s="47">
        <v>-3.5000000000000003E-2</v>
      </c>
      <c r="F12" s="61" t="s">
        <v>0</v>
      </c>
      <c r="G12" s="57" t="s">
        <v>26</v>
      </c>
      <c r="H12" s="61" t="s">
        <v>0</v>
      </c>
    </row>
    <row r="13" spans="1:9">
      <c r="B13" s="8" t="s">
        <v>34</v>
      </c>
      <c r="C13" s="9" t="s">
        <v>224</v>
      </c>
      <c r="D13" s="8" t="s">
        <v>29</v>
      </c>
      <c r="E13" s="45" t="s">
        <v>282</v>
      </c>
      <c r="F13" s="61" t="s">
        <v>0</v>
      </c>
      <c r="G13" s="53" t="s">
        <v>35</v>
      </c>
      <c r="H13" s="61" t="s">
        <v>0</v>
      </c>
    </row>
    <row r="14" spans="1:9">
      <c r="B14" s="8" t="s">
        <v>42</v>
      </c>
      <c r="C14" s="9" t="s">
        <v>224</v>
      </c>
      <c r="D14" s="8" t="s">
        <v>6</v>
      </c>
      <c r="E14" s="46" t="s">
        <v>256</v>
      </c>
      <c r="F14" s="61" t="s">
        <v>0</v>
      </c>
      <c r="G14" s="53"/>
      <c r="H14" s="62"/>
    </row>
    <row r="15" spans="1:9" ht="47.25">
      <c r="A15" s="21"/>
      <c r="B15" s="8" t="s">
        <v>340</v>
      </c>
      <c r="C15" s="24" t="s">
        <v>224</v>
      </c>
      <c r="D15" s="8" t="s">
        <v>29</v>
      </c>
      <c r="F15" s="64"/>
      <c r="H15" s="64"/>
      <c r="I15" s="74" t="s">
        <v>341</v>
      </c>
    </row>
    <row r="16" spans="1:9">
      <c r="B16" s="8" t="s">
        <v>324</v>
      </c>
      <c r="C16" s="9" t="s">
        <v>224</v>
      </c>
      <c r="D16" s="8" t="s">
        <v>242</v>
      </c>
      <c r="E16" s="45" t="s">
        <v>32</v>
      </c>
      <c r="F16" s="61" t="s">
        <v>0</v>
      </c>
      <c r="G16" s="53" t="s">
        <v>33</v>
      </c>
      <c r="H16" s="61" t="s">
        <v>0</v>
      </c>
    </row>
    <row r="17" spans="1:9">
      <c r="B17" s="17" t="s">
        <v>8</v>
      </c>
      <c r="C17" s="9" t="s">
        <v>224</v>
      </c>
      <c r="D17" s="17" t="s">
        <v>29</v>
      </c>
      <c r="E17" s="48">
        <v>-0.09</v>
      </c>
      <c r="F17" s="61" t="s">
        <v>0</v>
      </c>
      <c r="G17" s="45" t="s">
        <v>26</v>
      </c>
      <c r="H17" s="61" t="s">
        <v>0</v>
      </c>
    </row>
    <row r="18" spans="1:9">
      <c r="A18" s="10"/>
      <c r="B18" s="8" t="s">
        <v>262</v>
      </c>
      <c r="C18" s="9" t="s">
        <v>224</v>
      </c>
      <c r="D18" s="8" t="s">
        <v>29</v>
      </c>
      <c r="E18" s="46" t="s">
        <v>264</v>
      </c>
      <c r="F18" s="61" t="s">
        <v>0</v>
      </c>
      <c r="G18" s="53"/>
    </row>
    <row r="19" spans="1:9">
      <c r="B19" s="8" t="s">
        <v>7</v>
      </c>
      <c r="C19" s="9" t="s">
        <v>224</v>
      </c>
      <c r="D19" s="8" t="s">
        <v>31</v>
      </c>
      <c r="F19" s="62"/>
      <c r="G19" s="53" t="s">
        <v>30</v>
      </c>
      <c r="H19" s="61" t="s">
        <v>0</v>
      </c>
    </row>
    <row r="20" spans="1:9">
      <c r="A20" s="21"/>
      <c r="F20" s="64"/>
      <c r="H20" s="64"/>
    </row>
    <row r="21" spans="1:9">
      <c r="A21" s="6" t="s">
        <v>11</v>
      </c>
      <c r="B21" s="23"/>
      <c r="C21" s="23"/>
      <c r="D21" s="23"/>
      <c r="E21" s="50"/>
      <c r="F21" s="65"/>
      <c r="G21" s="50"/>
      <c r="H21" s="65"/>
    </row>
    <row r="22" spans="1:9" ht="30">
      <c r="A22" s="10"/>
      <c r="B22" s="8" t="s">
        <v>147</v>
      </c>
      <c r="C22" s="24" t="s">
        <v>230</v>
      </c>
      <c r="D22" s="8" t="s">
        <v>148</v>
      </c>
      <c r="E22" s="51" t="s">
        <v>149</v>
      </c>
      <c r="F22" s="61" t="s">
        <v>0</v>
      </c>
      <c r="G22" s="53"/>
      <c r="H22" s="62"/>
    </row>
    <row r="23" spans="1:9">
      <c r="A23" s="10"/>
      <c r="B23" s="8" t="s">
        <v>147</v>
      </c>
      <c r="C23" s="24" t="s">
        <v>231</v>
      </c>
      <c r="D23" s="8" t="s">
        <v>119</v>
      </c>
      <c r="E23" s="51">
        <v>-0.63</v>
      </c>
      <c r="F23" s="61" t="s">
        <v>0</v>
      </c>
      <c r="G23" s="53"/>
      <c r="H23" s="62"/>
    </row>
    <row r="24" spans="1:9" ht="30">
      <c r="A24" s="13"/>
      <c r="B24" s="8" t="s">
        <v>147</v>
      </c>
      <c r="C24" s="24" t="s">
        <v>231</v>
      </c>
      <c r="D24" s="8" t="s">
        <v>148</v>
      </c>
      <c r="E24" s="51" t="s">
        <v>150</v>
      </c>
      <c r="F24" s="61" t="s">
        <v>0</v>
      </c>
      <c r="G24" s="53"/>
      <c r="H24" s="62"/>
    </row>
    <row r="25" spans="1:9">
      <c r="A25" s="13"/>
      <c r="B25" s="8" t="s">
        <v>147</v>
      </c>
      <c r="C25" s="24" t="s">
        <v>231</v>
      </c>
      <c r="D25" s="8" t="s">
        <v>116</v>
      </c>
      <c r="E25" s="51">
        <v>-0.79</v>
      </c>
      <c r="F25" s="61" t="s">
        <v>0</v>
      </c>
      <c r="G25" s="53"/>
      <c r="H25" s="62"/>
    </row>
    <row r="26" spans="1:9">
      <c r="A26" s="13"/>
      <c r="B26" s="8" t="s">
        <v>265</v>
      </c>
      <c r="C26" s="24" t="s">
        <v>231</v>
      </c>
      <c r="D26" s="8" t="s">
        <v>148</v>
      </c>
      <c r="E26" s="51" t="s">
        <v>257</v>
      </c>
      <c r="F26" s="61" t="s">
        <v>0</v>
      </c>
      <c r="G26" s="53"/>
      <c r="H26" s="62"/>
    </row>
    <row r="27" spans="1:9">
      <c r="A27" s="26"/>
      <c r="B27" s="8" t="s">
        <v>27</v>
      </c>
      <c r="C27" s="24" t="s">
        <v>227</v>
      </c>
      <c r="D27" s="8" t="s">
        <v>28</v>
      </c>
      <c r="E27" s="48">
        <v>-0.11</v>
      </c>
      <c r="F27" s="61" t="s">
        <v>0</v>
      </c>
    </row>
    <row r="28" spans="1:9">
      <c r="B28" s="8" t="s">
        <v>13</v>
      </c>
      <c r="C28" s="24" t="s">
        <v>229</v>
      </c>
      <c r="D28" s="8" t="s">
        <v>25</v>
      </c>
      <c r="E28" s="48">
        <v>-0.5</v>
      </c>
      <c r="F28" s="61" t="s">
        <v>0</v>
      </c>
      <c r="G28" s="45" t="s">
        <v>14</v>
      </c>
      <c r="H28" s="61" t="s">
        <v>0</v>
      </c>
    </row>
    <row r="29" spans="1:9">
      <c r="A29" s="15"/>
      <c r="B29" s="8" t="s">
        <v>12</v>
      </c>
      <c r="C29" s="24" t="s">
        <v>227</v>
      </c>
      <c r="D29" s="8" t="s">
        <v>28</v>
      </c>
      <c r="E29" s="48">
        <v>-0.32</v>
      </c>
      <c r="F29" s="61" t="s">
        <v>0</v>
      </c>
      <c r="G29" s="45" t="s">
        <v>49</v>
      </c>
      <c r="H29" s="72" t="s">
        <v>5</v>
      </c>
    </row>
    <row r="30" spans="1:9">
      <c r="A30" s="13"/>
      <c r="B30" s="8" t="s">
        <v>268</v>
      </c>
      <c r="C30" s="24" t="s">
        <v>229</v>
      </c>
      <c r="D30" s="8" t="s">
        <v>25</v>
      </c>
      <c r="E30" s="51" t="s">
        <v>283</v>
      </c>
      <c r="F30" s="61" t="s">
        <v>0</v>
      </c>
      <c r="G30" s="53"/>
      <c r="H30" s="62"/>
    </row>
    <row r="31" spans="1:9">
      <c r="A31" s="15"/>
      <c r="B31" s="8" t="s">
        <v>47</v>
      </c>
      <c r="C31" s="24" t="s">
        <v>227</v>
      </c>
      <c r="D31" s="8" t="s">
        <v>48</v>
      </c>
      <c r="E31" s="48"/>
      <c r="F31" s="62"/>
      <c r="G31" s="53" t="s">
        <v>50</v>
      </c>
      <c r="H31" s="60" t="s">
        <v>2</v>
      </c>
    </row>
    <row r="32" spans="1:9" ht="30">
      <c r="B32" s="8" t="s">
        <v>346</v>
      </c>
      <c r="C32" s="24" t="s">
        <v>348</v>
      </c>
      <c r="D32" s="8" t="s">
        <v>347</v>
      </c>
      <c r="I32" s="45" t="s">
        <v>344</v>
      </c>
    </row>
    <row r="33" spans="1:9" s="13" customFormat="1">
      <c r="B33" s="13" t="s">
        <v>269</v>
      </c>
      <c r="C33" s="36" t="s">
        <v>228</v>
      </c>
      <c r="D33" s="13" t="s">
        <v>246</v>
      </c>
      <c r="E33" s="52"/>
      <c r="F33" s="62"/>
      <c r="G33" s="53" t="s">
        <v>104</v>
      </c>
      <c r="H33" s="61" t="s">
        <v>0</v>
      </c>
      <c r="I33" s="53"/>
    </row>
    <row r="34" spans="1:9">
      <c r="A34" s="15"/>
      <c r="B34" s="8" t="s">
        <v>267</v>
      </c>
      <c r="C34" s="24" t="s">
        <v>228</v>
      </c>
      <c r="D34" s="8" t="s">
        <v>245</v>
      </c>
      <c r="E34" s="48"/>
      <c r="F34" s="62"/>
      <c r="G34" s="53" t="s">
        <v>46</v>
      </c>
      <c r="H34" s="60" t="s">
        <v>2</v>
      </c>
    </row>
    <row r="35" spans="1:9" ht="30">
      <c r="A35" s="15"/>
      <c r="B35" s="8" t="s">
        <v>266</v>
      </c>
      <c r="C35" s="24" t="s">
        <v>228</v>
      </c>
      <c r="D35" s="8" t="s">
        <v>185</v>
      </c>
      <c r="E35" s="48" t="s">
        <v>101</v>
      </c>
      <c r="F35" s="61" t="s">
        <v>0</v>
      </c>
      <c r="H35" s="62"/>
      <c r="I35" s="45" t="s">
        <v>345</v>
      </c>
    </row>
    <row r="36" spans="1:9" ht="30">
      <c r="B36" s="8" t="s">
        <v>342</v>
      </c>
      <c r="C36" s="24" t="s">
        <v>227</v>
      </c>
      <c r="D36" s="8" t="s">
        <v>343</v>
      </c>
      <c r="I36" s="45" t="s">
        <v>344</v>
      </c>
    </row>
    <row r="37" spans="1:9">
      <c r="A37" s="15"/>
      <c r="B37" s="8" t="s">
        <v>55</v>
      </c>
      <c r="C37" s="24" t="s">
        <v>228</v>
      </c>
      <c r="D37" s="8" t="s">
        <v>246</v>
      </c>
      <c r="E37" s="48"/>
      <c r="F37" s="62"/>
      <c r="G37" s="53" t="s">
        <v>284</v>
      </c>
      <c r="H37" s="60" t="s">
        <v>2</v>
      </c>
    </row>
    <row r="38" spans="1:9">
      <c r="A38" s="13"/>
      <c r="B38" s="8" t="s">
        <v>153</v>
      </c>
      <c r="C38" s="24" t="s">
        <v>228</v>
      </c>
      <c r="D38" s="8" t="s">
        <v>246</v>
      </c>
      <c r="E38" s="51"/>
      <c r="F38" s="62"/>
      <c r="G38" s="53" t="s">
        <v>104</v>
      </c>
      <c r="H38" s="61" t="s">
        <v>0</v>
      </c>
    </row>
    <row r="39" spans="1:9">
      <c r="A39" s="15"/>
      <c r="B39" s="8" t="s">
        <v>52</v>
      </c>
      <c r="C39" s="24" t="s">
        <v>228</v>
      </c>
      <c r="D39" s="8" t="s">
        <v>53</v>
      </c>
      <c r="E39" s="48" t="s">
        <v>102</v>
      </c>
      <c r="F39" s="67" t="s">
        <v>1</v>
      </c>
      <c r="G39" s="53" t="s">
        <v>103</v>
      </c>
      <c r="H39" s="69" t="s">
        <v>1</v>
      </c>
    </row>
    <row r="40" spans="1:9">
      <c r="A40" s="15"/>
      <c r="B40" s="8" t="s">
        <v>43</v>
      </c>
      <c r="C40" s="24" t="s">
        <v>229</v>
      </c>
      <c r="D40" s="8" t="s">
        <v>25</v>
      </c>
      <c r="E40" s="48"/>
      <c r="F40" s="62"/>
      <c r="G40" s="53" t="s">
        <v>44</v>
      </c>
      <c r="H40" s="61" t="s">
        <v>0</v>
      </c>
    </row>
    <row r="41" spans="1:9">
      <c r="A41" s="15"/>
      <c r="B41" s="8" t="s">
        <v>54</v>
      </c>
      <c r="C41" s="24" t="s">
        <v>228</v>
      </c>
      <c r="D41" s="8" t="s">
        <v>246</v>
      </c>
      <c r="E41" s="48"/>
      <c r="F41" s="62"/>
      <c r="G41" s="53" t="s">
        <v>104</v>
      </c>
      <c r="H41" s="61" t="s">
        <v>0</v>
      </c>
    </row>
    <row r="43" spans="1:9">
      <c r="A43" s="6" t="s">
        <v>17</v>
      </c>
      <c r="B43" s="23"/>
      <c r="C43" s="23"/>
      <c r="D43" s="23"/>
      <c r="E43" s="50"/>
      <c r="F43" s="65"/>
      <c r="G43" s="50"/>
      <c r="H43" s="65"/>
    </row>
    <row r="44" spans="1:9" ht="30">
      <c r="A44" s="21"/>
      <c r="B44" s="42" t="s">
        <v>371</v>
      </c>
      <c r="C44" s="24" t="s">
        <v>238</v>
      </c>
      <c r="D44" s="8" t="s">
        <v>372</v>
      </c>
      <c r="E44" s="45" t="s">
        <v>373</v>
      </c>
      <c r="F44" s="61" t="s">
        <v>0</v>
      </c>
      <c r="G44" s="54"/>
      <c r="H44" s="68"/>
    </row>
    <row r="45" spans="1:9" ht="30">
      <c r="A45" s="15"/>
      <c r="B45" s="8" t="s">
        <v>86</v>
      </c>
      <c r="C45" s="24" t="s">
        <v>221</v>
      </c>
      <c r="D45" s="8" t="s">
        <v>220</v>
      </c>
      <c r="E45" s="45" t="s">
        <v>285</v>
      </c>
      <c r="F45" s="67" t="s">
        <v>1</v>
      </c>
      <c r="G45" s="45" t="s">
        <v>114</v>
      </c>
      <c r="H45" s="69" t="s">
        <v>1</v>
      </c>
    </row>
    <row r="46" spans="1:9">
      <c r="B46" s="8" t="s">
        <v>89</v>
      </c>
      <c r="C46" s="24" t="s">
        <v>222</v>
      </c>
      <c r="D46" s="8" t="s">
        <v>113</v>
      </c>
      <c r="E46" s="45" t="s">
        <v>112</v>
      </c>
      <c r="F46" s="67" t="s">
        <v>1</v>
      </c>
    </row>
    <row r="47" spans="1:9" ht="30">
      <c r="A47" s="15"/>
      <c r="B47" s="8" t="s">
        <v>79</v>
      </c>
      <c r="C47" s="24" t="s">
        <v>218</v>
      </c>
      <c r="D47" s="8" t="s">
        <v>80</v>
      </c>
      <c r="E47" s="45" t="s">
        <v>72</v>
      </c>
      <c r="F47" s="61" t="s">
        <v>0</v>
      </c>
      <c r="G47" s="45" t="s">
        <v>81</v>
      </c>
      <c r="H47" s="63" t="s">
        <v>0</v>
      </c>
      <c r="I47" s="45" t="s">
        <v>349</v>
      </c>
    </row>
    <row r="48" spans="1:9" ht="30">
      <c r="A48" s="15"/>
      <c r="B48" s="8" t="s">
        <v>82</v>
      </c>
      <c r="C48" s="24" t="s">
        <v>219</v>
      </c>
      <c r="D48" s="8" t="s">
        <v>83</v>
      </c>
      <c r="G48" s="45" t="s">
        <v>351</v>
      </c>
      <c r="H48" s="67" t="s">
        <v>1</v>
      </c>
      <c r="I48" s="45" t="s">
        <v>350</v>
      </c>
    </row>
    <row r="49" spans="1:9">
      <c r="A49" s="15"/>
      <c r="B49" s="8" t="s">
        <v>90</v>
      </c>
      <c r="C49" s="24" t="s">
        <v>222</v>
      </c>
      <c r="D49" s="8" t="s">
        <v>241</v>
      </c>
      <c r="E49" s="53" t="s">
        <v>277</v>
      </c>
      <c r="F49" s="67" t="s">
        <v>1</v>
      </c>
      <c r="G49" s="45" t="s">
        <v>278</v>
      </c>
      <c r="H49" s="67" t="s">
        <v>1</v>
      </c>
    </row>
    <row r="50" spans="1:9" ht="45">
      <c r="A50" s="10"/>
      <c r="B50" s="8" t="s">
        <v>151</v>
      </c>
      <c r="C50" s="24" t="s">
        <v>222</v>
      </c>
      <c r="D50" s="8" t="s">
        <v>239</v>
      </c>
      <c r="F50" s="62"/>
      <c r="G50" s="45" t="s">
        <v>170</v>
      </c>
      <c r="H50" s="61" t="s">
        <v>0</v>
      </c>
    </row>
    <row r="51" spans="1:9" ht="30">
      <c r="A51" s="21"/>
      <c r="B51" s="42" t="s">
        <v>352</v>
      </c>
      <c r="C51" s="24" t="s">
        <v>222</v>
      </c>
      <c r="D51" s="42" t="s">
        <v>239</v>
      </c>
      <c r="E51" s="54"/>
      <c r="F51" s="68"/>
      <c r="G51" s="54"/>
      <c r="H51" s="68"/>
      <c r="I51" s="45" t="s">
        <v>353</v>
      </c>
    </row>
    <row r="52" spans="1:9">
      <c r="A52" s="15"/>
      <c r="B52" s="8" t="s">
        <v>87</v>
      </c>
      <c r="C52" s="24" t="s">
        <v>238</v>
      </c>
      <c r="D52" s="8" t="s">
        <v>240</v>
      </c>
      <c r="E52" s="45" t="s">
        <v>88</v>
      </c>
      <c r="F52" s="61" t="s">
        <v>0</v>
      </c>
      <c r="G52" s="45" t="s">
        <v>286</v>
      </c>
      <c r="H52" s="61" t="s">
        <v>0</v>
      </c>
    </row>
    <row r="53" spans="1:9">
      <c r="A53" s="15"/>
      <c r="B53" s="8" t="s">
        <v>85</v>
      </c>
      <c r="C53" s="24" t="s">
        <v>222</v>
      </c>
      <c r="D53" s="8" t="s">
        <v>239</v>
      </c>
      <c r="G53" s="45" t="s">
        <v>287</v>
      </c>
      <c r="H53" s="72" t="s">
        <v>5</v>
      </c>
    </row>
    <row r="54" spans="1:9">
      <c r="A54" s="10"/>
      <c r="B54" s="8" t="s">
        <v>191</v>
      </c>
      <c r="C54" s="24" t="s">
        <v>238</v>
      </c>
      <c r="D54" s="8" t="s">
        <v>240</v>
      </c>
      <c r="E54" s="45" t="s">
        <v>88</v>
      </c>
      <c r="F54" s="61" t="s">
        <v>0</v>
      </c>
    </row>
    <row r="56" spans="1:9">
      <c r="A56" s="6" t="s">
        <v>270</v>
      </c>
      <c r="B56" s="23"/>
      <c r="C56" s="23"/>
      <c r="D56" s="23"/>
      <c r="E56" s="50"/>
      <c r="F56" s="65"/>
      <c r="G56" s="50"/>
      <c r="H56" s="65"/>
      <c r="I56" s="50"/>
    </row>
    <row r="57" spans="1:9">
      <c r="B57" s="8" t="s">
        <v>196</v>
      </c>
      <c r="C57" s="24" t="s">
        <v>214</v>
      </c>
      <c r="D57" s="13" t="s">
        <v>327</v>
      </c>
      <c r="E57" s="55" t="s">
        <v>258</v>
      </c>
      <c r="F57" s="61" t="s">
        <v>0</v>
      </c>
    </row>
    <row r="58" spans="1:9">
      <c r="B58" s="8" t="s">
        <v>200</v>
      </c>
      <c r="C58" s="24" t="s">
        <v>214</v>
      </c>
      <c r="D58" s="13" t="s">
        <v>327</v>
      </c>
      <c r="E58" s="45" t="s">
        <v>288</v>
      </c>
      <c r="F58" s="61" t="s">
        <v>0</v>
      </c>
    </row>
    <row r="59" spans="1:9">
      <c r="B59" s="8" t="s">
        <v>198</v>
      </c>
      <c r="C59" s="24" t="s">
        <v>214</v>
      </c>
      <c r="D59" s="8" t="s">
        <v>328</v>
      </c>
      <c r="E59" s="45" t="s">
        <v>288</v>
      </c>
      <c r="F59" s="61" t="s">
        <v>0</v>
      </c>
    </row>
    <row r="60" spans="1:9" ht="45">
      <c r="B60" s="8" t="s">
        <v>195</v>
      </c>
      <c r="C60" s="24" t="s">
        <v>214</v>
      </c>
      <c r="D60" s="13" t="s">
        <v>327</v>
      </c>
      <c r="E60" s="46" t="s">
        <v>259</v>
      </c>
      <c r="F60" s="61" t="s">
        <v>0</v>
      </c>
      <c r="G60" s="45" t="s">
        <v>290</v>
      </c>
      <c r="H60" s="63" t="s">
        <v>0</v>
      </c>
    </row>
    <row r="61" spans="1:9">
      <c r="B61" s="8" t="s">
        <v>199</v>
      </c>
      <c r="C61" s="24" t="s">
        <v>214</v>
      </c>
      <c r="D61" s="13" t="s">
        <v>327</v>
      </c>
      <c r="E61" s="45" t="s">
        <v>288</v>
      </c>
      <c r="F61" s="61" t="s">
        <v>0</v>
      </c>
    </row>
    <row r="62" spans="1:9">
      <c r="B62" s="8" t="s">
        <v>197</v>
      </c>
      <c r="C62" s="24" t="s">
        <v>214</v>
      </c>
      <c r="D62" s="8" t="s">
        <v>328</v>
      </c>
      <c r="E62" s="45" t="s">
        <v>288</v>
      </c>
      <c r="F62" s="61" t="s">
        <v>0</v>
      </c>
    </row>
    <row r="63" spans="1:9" ht="30">
      <c r="B63" s="8" t="s">
        <v>254</v>
      </c>
      <c r="C63" s="24" t="s">
        <v>214</v>
      </c>
      <c r="D63" s="8" t="s">
        <v>328</v>
      </c>
      <c r="E63" s="45" t="s">
        <v>289</v>
      </c>
      <c r="F63" s="61" t="s">
        <v>0</v>
      </c>
      <c r="G63" s="45" t="s">
        <v>291</v>
      </c>
      <c r="H63" s="63" t="s">
        <v>0</v>
      </c>
    </row>
    <row r="64" spans="1:9">
      <c r="A64" s="21"/>
      <c r="B64" s="29"/>
      <c r="C64" s="29"/>
      <c r="D64" s="29"/>
      <c r="E64" s="54"/>
      <c r="F64" s="68"/>
      <c r="G64" s="54"/>
      <c r="H64" s="68"/>
    </row>
    <row r="65" spans="1:9">
      <c r="A65" s="6" t="s">
        <v>160</v>
      </c>
      <c r="B65" s="23"/>
      <c r="C65" s="23"/>
      <c r="D65" s="23"/>
      <c r="E65" s="50"/>
      <c r="F65" s="65"/>
      <c r="G65" s="50"/>
      <c r="H65" s="65"/>
      <c r="I65" s="50"/>
    </row>
    <row r="66" spans="1:9" ht="30">
      <c r="A66" s="13"/>
      <c r="B66" s="8" t="s">
        <v>158</v>
      </c>
      <c r="C66" s="24" t="s">
        <v>212</v>
      </c>
      <c r="D66" s="8" t="s">
        <v>211</v>
      </c>
      <c r="E66" s="45" t="s">
        <v>292</v>
      </c>
      <c r="F66" s="61" t="s">
        <v>0</v>
      </c>
    </row>
    <row r="67" spans="1:9" ht="30">
      <c r="A67" s="13"/>
      <c r="B67" s="8" t="s">
        <v>159</v>
      </c>
      <c r="C67" s="24" t="s">
        <v>212</v>
      </c>
      <c r="D67" s="8" t="s">
        <v>177</v>
      </c>
      <c r="E67" s="45" t="s">
        <v>293</v>
      </c>
      <c r="F67" s="61" t="s">
        <v>0</v>
      </c>
    </row>
    <row r="68" spans="1:9">
      <c r="A68" s="29"/>
      <c r="F68" s="64"/>
      <c r="H68" s="71"/>
    </row>
    <row r="69" spans="1:9">
      <c r="A69" s="6" t="s">
        <v>141</v>
      </c>
      <c r="B69" s="23"/>
      <c r="C69" s="23"/>
      <c r="D69" s="23"/>
      <c r="E69" s="50"/>
      <c r="F69" s="65"/>
      <c r="G69" s="50"/>
      <c r="H69" s="65"/>
      <c r="I69" s="50"/>
    </row>
    <row r="70" spans="1:9" ht="30">
      <c r="A70" s="13"/>
      <c r="B70" s="8" t="s">
        <v>172</v>
      </c>
      <c r="C70" s="24" t="s">
        <v>217</v>
      </c>
      <c r="D70" s="8" t="s">
        <v>173</v>
      </c>
      <c r="E70" s="45" t="s">
        <v>294</v>
      </c>
      <c r="F70" s="61" t="s">
        <v>0</v>
      </c>
      <c r="I70" s="45" t="s">
        <v>355</v>
      </c>
    </row>
    <row r="71" spans="1:9">
      <c r="A71" s="13"/>
      <c r="B71" s="8" t="s">
        <v>152</v>
      </c>
      <c r="C71" s="24" t="s">
        <v>215</v>
      </c>
      <c r="D71" s="8" t="s">
        <v>20</v>
      </c>
      <c r="E71" s="51" t="s">
        <v>171</v>
      </c>
      <c r="F71" s="61" t="s">
        <v>0</v>
      </c>
    </row>
    <row r="72" spans="1:9">
      <c r="A72" s="13"/>
      <c r="B72" s="8" t="s">
        <v>156</v>
      </c>
      <c r="C72" s="24" t="s">
        <v>215</v>
      </c>
      <c r="D72" s="8" t="s">
        <v>20</v>
      </c>
      <c r="E72" s="48">
        <v>-0.1</v>
      </c>
      <c r="F72" s="61" t="s">
        <v>0</v>
      </c>
    </row>
    <row r="73" spans="1:9" ht="30">
      <c r="A73" s="13"/>
      <c r="B73" s="8" t="s">
        <v>194</v>
      </c>
      <c r="C73" s="24" t="s">
        <v>216</v>
      </c>
      <c r="D73" s="8" t="s">
        <v>247</v>
      </c>
      <c r="G73" s="45" t="s">
        <v>174</v>
      </c>
      <c r="H73" s="61" t="s">
        <v>0</v>
      </c>
      <c r="I73" s="45" t="s">
        <v>354</v>
      </c>
    </row>
    <row r="74" spans="1:9" ht="30">
      <c r="A74" s="13"/>
      <c r="B74" s="8" t="s">
        <v>155</v>
      </c>
      <c r="C74" s="24" t="s">
        <v>216</v>
      </c>
      <c r="D74" s="8" t="s">
        <v>176</v>
      </c>
      <c r="F74" s="62"/>
      <c r="G74" s="45" t="s">
        <v>175</v>
      </c>
      <c r="H74" s="72" t="s">
        <v>5</v>
      </c>
    </row>
    <row r="75" spans="1:9">
      <c r="A75" s="29"/>
      <c r="F75" s="64"/>
      <c r="H75" s="64"/>
    </row>
    <row r="76" spans="1:9">
      <c r="A76" s="6" t="s">
        <v>15</v>
      </c>
      <c r="B76" s="23"/>
      <c r="C76" s="23"/>
      <c r="D76" s="23"/>
      <c r="E76" s="50"/>
      <c r="F76" s="65"/>
      <c r="G76" s="50"/>
      <c r="H76" s="65"/>
    </row>
    <row r="77" spans="1:9" ht="30">
      <c r="A77" s="15"/>
      <c r="B77" s="8" t="s">
        <v>56</v>
      </c>
      <c r="C77" s="24" t="s">
        <v>232</v>
      </c>
      <c r="D77" s="8" t="s">
        <v>136</v>
      </c>
      <c r="E77" s="45" t="s">
        <v>235</v>
      </c>
      <c r="F77" s="61" t="s">
        <v>0</v>
      </c>
      <c r="I77" s="45" t="s">
        <v>357</v>
      </c>
    </row>
    <row r="78" spans="1:9">
      <c r="A78" s="15"/>
      <c r="B78" s="8" t="s">
        <v>115</v>
      </c>
      <c r="C78" s="24" t="s">
        <v>234</v>
      </c>
      <c r="D78" s="8" t="s">
        <v>116</v>
      </c>
      <c r="F78" s="62"/>
      <c r="G78" s="53" t="s">
        <v>117</v>
      </c>
      <c r="H78" s="61" t="s">
        <v>0</v>
      </c>
    </row>
    <row r="79" spans="1:9" ht="30">
      <c r="A79" s="15"/>
      <c r="B79" s="8" t="s">
        <v>57</v>
      </c>
      <c r="C79" s="24" t="s">
        <v>232</v>
      </c>
      <c r="D79" s="8" t="s">
        <v>58</v>
      </c>
      <c r="E79" s="46" t="s">
        <v>255</v>
      </c>
      <c r="F79" s="61" t="s">
        <v>0</v>
      </c>
      <c r="I79" s="45" t="s">
        <v>356</v>
      </c>
    </row>
    <row r="80" spans="1:9">
      <c r="A80" s="15"/>
      <c r="B80" s="8" t="s">
        <v>65</v>
      </c>
      <c r="C80" s="24" t="s">
        <v>232</v>
      </c>
      <c r="D80" s="8" t="s">
        <v>66</v>
      </c>
      <c r="E80" s="47">
        <v>-0.155</v>
      </c>
      <c r="F80" s="61" t="s">
        <v>0</v>
      </c>
    </row>
    <row r="81" spans="1:8">
      <c r="B81" s="8" t="s">
        <v>325</v>
      </c>
      <c r="C81" s="24" t="s">
        <v>232</v>
      </c>
      <c r="D81" s="8" t="s">
        <v>73</v>
      </c>
      <c r="E81" s="45" t="s">
        <v>279</v>
      </c>
      <c r="F81" s="61" t="s">
        <v>0</v>
      </c>
      <c r="G81" s="53" t="s">
        <v>74</v>
      </c>
      <c r="H81" s="72" t="s">
        <v>5</v>
      </c>
    </row>
    <row r="82" spans="1:8">
      <c r="A82" s="15"/>
      <c r="B82" s="8" t="s">
        <v>69</v>
      </c>
      <c r="C82" s="24" t="s">
        <v>233</v>
      </c>
      <c r="D82" s="8" t="s">
        <v>68</v>
      </c>
      <c r="E82" s="48">
        <v>-0.1</v>
      </c>
      <c r="F82" s="61" t="s">
        <v>0</v>
      </c>
    </row>
    <row r="83" spans="1:8">
      <c r="B83" s="8" t="s">
        <v>118</v>
      </c>
      <c r="C83" s="24" t="s">
        <v>234</v>
      </c>
      <c r="D83" s="8" t="s">
        <v>119</v>
      </c>
      <c r="E83" s="45" t="s">
        <v>295</v>
      </c>
      <c r="F83" s="63" t="s">
        <v>0</v>
      </c>
      <c r="G83" s="53"/>
      <c r="H83" s="62"/>
    </row>
    <row r="84" spans="1:8">
      <c r="A84" s="15"/>
      <c r="B84" s="8" t="s">
        <v>64</v>
      </c>
      <c r="C84" s="24" t="s">
        <v>232</v>
      </c>
      <c r="D84" s="8" t="s">
        <v>58</v>
      </c>
      <c r="E84" s="53" t="s">
        <v>280</v>
      </c>
      <c r="F84" s="61" t="s">
        <v>0</v>
      </c>
    </row>
    <row r="85" spans="1:8">
      <c r="A85" s="15"/>
      <c r="B85" s="8" t="s">
        <v>70</v>
      </c>
      <c r="C85" s="24" t="s">
        <v>232</v>
      </c>
      <c r="D85" s="8" t="s">
        <v>71</v>
      </c>
      <c r="E85" s="45" t="s">
        <v>280</v>
      </c>
      <c r="F85" s="61" t="s">
        <v>0</v>
      </c>
    </row>
    <row r="86" spans="1:8">
      <c r="A86" s="15"/>
      <c r="B86" s="8" t="s">
        <v>67</v>
      </c>
      <c r="C86" s="24" t="s">
        <v>234</v>
      </c>
      <c r="D86" s="8" t="s">
        <v>60</v>
      </c>
      <c r="E86" s="45" t="s">
        <v>296</v>
      </c>
      <c r="F86" s="60" t="s">
        <v>2</v>
      </c>
      <c r="G86" s="45" t="s">
        <v>299</v>
      </c>
      <c r="H86" s="61" t="s">
        <v>0</v>
      </c>
    </row>
    <row r="87" spans="1:8">
      <c r="A87" s="15"/>
      <c r="B87" s="8" t="s">
        <v>59</v>
      </c>
      <c r="C87" s="24" t="s">
        <v>234</v>
      </c>
      <c r="D87" s="8" t="s">
        <v>60</v>
      </c>
      <c r="E87" s="45" t="s">
        <v>297</v>
      </c>
      <c r="F87" s="69" t="s">
        <v>1</v>
      </c>
    </row>
    <row r="88" spans="1:8">
      <c r="B88" s="8" t="s">
        <v>59</v>
      </c>
      <c r="C88" s="24" t="s">
        <v>234</v>
      </c>
      <c r="D88" s="8" t="s">
        <v>61</v>
      </c>
      <c r="E88" s="53" t="s">
        <v>298</v>
      </c>
      <c r="F88" s="61" t="s">
        <v>0</v>
      </c>
    </row>
    <row r="89" spans="1:8">
      <c r="B89" s="8" t="s">
        <v>59</v>
      </c>
      <c r="C89" s="24" t="s">
        <v>234</v>
      </c>
      <c r="D89" s="8" t="s">
        <v>62</v>
      </c>
      <c r="E89" s="45" t="s">
        <v>297</v>
      </c>
      <c r="F89" s="67" t="s">
        <v>1</v>
      </c>
    </row>
    <row r="90" spans="1:8">
      <c r="A90" s="15"/>
      <c r="B90" s="8" t="s">
        <v>63</v>
      </c>
      <c r="C90" s="24" t="s">
        <v>232</v>
      </c>
      <c r="D90" s="8" t="s">
        <v>58</v>
      </c>
      <c r="E90" s="48">
        <v>-0.96</v>
      </c>
      <c r="F90" s="61" t="s">
        <v>0</v>
      </c>
    </row>
    <row r="91" spans="1:8">
      <c r="A91" s="21"/>
      <c r="F91" s="64"/>
      <c r="H91" s="64"/>
    </row>
    <row r="92" spans="1:8">
      <c r="A92" s="6" t="s">
        <v>16</v>
      </c>
      <c r="B92" s="23"/>
      <c r="C92" s="23"/>
      <c r="D92" s="23"/>
      <c r="E92" s="50"/>
      <c r="F92" s="65"/>
      <c r="G92" s="50"/>
      <c r="H92" s="65"/>
    </row>
    <row r="93" spans="1:8">
      <c r="A93" s="15"/>
      <c r="B93" s="8" t="s">
        <v>77</v>
      </c>
      <c r="C93" s="24" t="s">
        <v>237</v>
      </c>
      <c r="D93" s="8" t="s">
        <v>105</v>
      </c>
      <c r="E93" s="45" t="s">
        <v>106</v>
      </c>
      <c r="F93" s="61" t="s">
        <v>0</v>
      </c>
      <c r="G93" s="45" t="s">
        <v>107</v>
      </c>
      <c r="H93" s="63" t="s">
        <v>0</v>
      </c>
    </row>
    <row r="94" spans="1:8">
      <c r="A94" s="15"/>
      <c r="B94" s="8" t="s">
        <v>75</v>
      </c>
      <c r="C94" s="24" t="s">
        <v>237</v>
      </c>
      <c r="D94" s="8" t="s">
        <v>253</v>
      </c>
      <c r="E94" s="45" t="s">
        <v>110</v>
      </c>
      <c r="F94" s="61" t="s">
        <v>0</v>
      </c>
    </row>
    <row r="95" spans="1:8">
      <c r="A95" s="15"/>
      <c r="B95" s="8" t="s">
        <v>76</v>
      </c>
      <c r="C95" s="24" t="s">
        <v>237</v>
      </c>
      <c r="D95" s="8" t="s">
        <v>252</v>
      </c>
      <c r="G95" s="45" t="s">
        <v>111</v>
      </c>
      <c r="H95" s="63" t="s">
        <v>0</v>
      </c>
    </row>
    <row r="96" spans="1:8">
      <c r="A96" s="15"/>
      <c r="B96" s="8" t="s">
        <v>78</v>
      </c>
      <c r="C96" s="24" t="s">
        <v>237</v>
      </c>
      <c r="D96" s="8" t="s">
        <v>109</v>
      </c>
      <c r="G96" s="45" t="s">
        <v>108</v>
      </c>
      <c r="H96" s="61" t="s">
        <v>0</v>
      </c>
    </row>
    <row r="97" spans="1:9">
      <c r="F97" s="64"/>
    </row>
    <row r="98" spans="1:9">
      <c r="A98" s="6" t="s">
        <v>18</v>
      </c>
      <c r="B98" s="23"/>
      <c r="C98" s="23"/>
      <c r="D98" s="23"/>
      <c r="E98" s="50"/>
      <c r="F98" s="65"/>
      <c r="G98" s="50"/>
      <c r="H98" s="65"/>
      <c r="I98" s="50"/>
    </row>
    <row r="99" spans="1:9">
      <c r="A99" s="15"/>
      <c r="B99" s="8" t="s">
        <v>96</v>
      </c>
      <c r="C99" s="24" t="s">
        <v>209</v>
      </c>
      <c r="D99" s="8" t="s">
        <v>93</v>
      </c>
      <c r="E99" s="45" t="s">
        <v>300</v>
      </c>
      <c r="F99" s="60" t="s">
        <v>2</v>
      </c>
    </row>
    <row r="100" spans="1:9">
      <c r="B100" s="8" t="s">
        <v>95</v>
      </c>
      <c r="C100" s="24" t="s">
        <v>209</v>
      </c>
      <c r="D100" s="8" t="s">
        <v>93</v>
      </c>
      <c r="E100" s="45" t="s">
        <v>301</v>
      </c>
      <c r="F100" s="60" t="s">
        <v>2</v>
      </c>
    </row>
    <row r="101" spans="1:9" ht="30">
      <c r="B101" s="8" t="s">
        <v>97</v>
      </c>
      <c r="C101" s="24" t="s">
        <v>209</v>
      </c>
      <c r="D101" s="8" t="s">
        <v>99</v>
      </c>
      <c r="G101" s="45" t="s">
        <v>302</v>
      </c>
      <c r="H101" s="72" t="s">
        <v>5</v>
      </c>
    </row>
    <row r="102" spans="1:9">
      <c r="B102" s="8" t="s">
        <v>98</v>
      </c>
      <c r="C102" s="24" t="s">
        <v>209</v>
      </c>
      <c r="D102" s="8" t="s">
        <v>91</v>
      </c>
      <c r="G102" s="45" t="s">
        <v>303</v>
      </c>
      <c r="H102" s="63" t="s">
        <v>0</v>
      </c>
    </row>
    <row r="103" spans="1:9" ht="30">
      <c r="B103" s="8" t="s">
        <v>100</v>
      </c>
      <c r="C103" s="24" t="s">
        <v>209</v>
      </c>
      <c r="D103" s="8" t="s">
        <v>127</v>
      </c>
      <c r="E103" s="48">
        <v>-0.79</v>
      </c>
      <c r="F103" s="61" t="s">
        <v>0</v>
      </c>
      <c r="G103" s="45" t="s">
        <v>304</v>
      </c>
      <c r="H103" s="63" t="s">
        <v>0</v>
      </c>
    </row>
    <row r="104" spans="1:9">
      <c r="B104" s="8" t="s">
        <v>92</v>
      </c>
      <c r="C104" s="24" t="s">
        <v>209</v>
      </c>
      <c r="D104" s="8" t="s">
        <v>93</v>
      </c>
      <c r="E104" s="45" t="s">
        <v>94</v>
      </c>
      <c r="F104" s="67" t="s">
        <v>1</v>
      </c>
    </row>
    <row r="106" spans="1:9">
      <c r="A106" s="6" t="s">
        <v>19</v>
      </c>
      <c r="B106" s="23"/>
      <c r="C106" s="23"/>
      <c r="D106" s="23"/>
      <c r="E106" s="50"/>
      <c r="F106" s="65"/>
      <c r="G106" s="50"/>
      <c r="H106" s="65"/>
      <c r="I106" s="50"/>
    </row>
    <row r="107" spans="1:9" ht="30">
      <c r="B107" s="8" t="s">
        <v>330</v>
      </c>
      <c r="C107" s="24" t="s">
        <v>204</v>
      </c>
      <c r="D107" s="8" t="s">
        <v>331</v>
      </c>
      <c r="E107" s="48" t="s">
        <v>332</v>
      </c>
      <c r="F107" s="61" t="s">
        <v>0</v>
      </c>
      <c r="H107" s="73"/>
    </row>
    <row r="108" spans="1:9" ht="30">
      <c r="A108" s="13"/>
      <c r="B108" s="8" t="s">
        <v>145</v>
      </c>
      <c r="C108" s="24" t="s">
        <v>203</v>
      </c>
      <c r="D108" s="8" t="s">
        <v>20</v>
      </c>
      <c r="E108" s="48" t="s">
        <v>146</v>
      </c>
      <c r="F108" s="61" t="s">
        <v>0</v>
      </c>
      <c r="G108" s="45" t="s">
        <v>308</v>
      </c>
      <c r="H108" s="61" t="s">
        <v>0</v>
      </c>
    </row>
    <row r="109" spans="1:9">
      <c r="B109" s="8" t="s">
        <v>56</v>
      </c>
      <c r="C109" s="24" t="s">
        <v>201</v>
      </c>
      <c r="D109" s="8" t="s">
        <v>136</v>
      </c>
      <c r="E109" s="48" t="s">
        <v>236</v>
      </c>
      <c r="F109" s="67" t="s">
        <v>1</v>
      </c>
    </row>
    <row r="110" spans="1:9">
      <c r="B110" s="8" t="s">
        <v>115</v>
      </c>
      <c r="C110" s="24" t="s">
        <v>204</v>
      </c>
      <c r="D110" s="8" t="s">
        <v>129</v>
      </c>
      <c r="E110" s="48" t="s">
        <v>130</v>
      </c>
      <c r="F110" s="60" t="s">
        <v>2</v>
      </c>
      <c r="G110" s="45" t="s">
        <v>131</v>
      </c>
      <c r="H110" s="61" t="s">
        <v>0</v>
      </c>
    </row>
    <row r="111" spans="1:9">
      <c r="B111" s="8" t="s">
        <v>120</v>
      </c>
      <c r="C111" s="24" t="s">
        <v>203</v>
      </c>
      <c r="D111" s="8" t="s">
        <v>20</v>
      </c>
      <c r="E111" s="45" t="s">
        <v>305</v>
      </c>
      <c r="F111" s="61" t="s">
        <v>0</v>
      </c>
    </row>
    <row r="112" spans="1:9" ht="30">
      <c r="B112" s="8" t="s">
        <v>358</v>
      </c>
      <c r="C112" s="24" t="s">
        <v>359</v>
      </c>
      <c r="D112" s="8" t="s">
        <v>360</v>
      </c>
      <c r="E112" s="48"/>
      <c r="F112" s="62"/>
      <c r="I112" s="45" t="s">
        <v>361</v>
      </c>
    </row>
    <row r="113" spans="1:9">
      <c r="B113" s="8" t="s">
        <v>21</v>
      </c>
      <c r="C113" s="24" t="s">
        <v>203</v>
      </c>
      <c r="D113" s="8" t="s">
        <v>20</v>
      </c>
      <c r="E113" s="48">
        <v>-0.24</v>
      </c>
      <c r="F113" s="61" t="s">
        <v>0</v>
      </c>
      <c r="G113" s="45" t="s">
        <v>306</v>
      </c>
      <c r="H113" s="61" t="s">
        <v>0</v>
      </c>
    </row>
    <row r="114" spans="1:9">
      <c r="B114" s="8" t="s">
        <v>122</v>
      </c>
      <c r="C114" s="33" t="s">
        <v>202</v>
      </c>
      <c r="D114" s="8" t="s">
        <v>132</v>
      </c>
      <c r="E114" s="48" t="s">
        <v>135</v>
      </c>
      <c r="F114" s="67" t="s">
        <v>1</v>
      </c>
      <c r="G114" s="45" t="s">
        <v>133</v>
      </c>
      <c r="H114" s="67" t="s">
        <v>1</v>
      </c>
    </row>
    <row r="115" spans="1:9" ht="30">
      <c r="B115" s="8" t="s">
        <v>118</v>
      </c>
      <c r="C115" s="24" t="s">
        <v>202</v>
      </c>
      <c r="D115" s="8" t="s">
        <v>119</v>
      </c>
      <c r="E115" s="48" t="s">
        <v>128</v>
      </c>
      <c r="F115" s="60" t="s">
        <v>2</v>
      </c>
    </row>
    <row r="116" spans="1:9">
      <c r="B116" s="8" t="s">
        <v>121</v>
      </c>
      <c r="C116" s="24" t="s">
        <v>203</v>
      </c>
      <c r="D116" s="8" t="s">
        <v>20</v>
      </c>
      <c r="E116" s="48"/>
      <c r="F116" s="62"/>
      <c r="G116" s="53" t="s">
        <v>307</v>
      </c>
      <c r="H116" s="61" t="s">
        <v>0</v>
      </c>
    </row>
    <row r="117" spans="1:9">
      <c r="B117" s="8" t="s">
        <v>272</v>
      </c>
      <c r="C117" s="24" t="s">
        <v>202</v>
      </c>
      <c r="D117" s="8" t="s">
        <v>134</v>
      </c>
      <c r="E117" s="48" t="s">
        <v>135</v>
      </c>
      <c r="F117" s="67" t="s">
        <v>1</v>
      </c>
    </row>
    <row r="118" spans="1:9">
      <c r="B118" s="8" t="s">
        <v>271</v>
      </c>
      <c r="C118" s="24" t="s">
        <v>202</v>
      </c>
      <c r="D118" s="8" t="s">
        <v>134</v>
      </c>
      <c r="E118" s="48"/>
      <c r="G118" s="45" t="s">
        <v>309</v>
      </c>
      <c r="H118" s="61" t="s">
        <v>0</v>
      </c>
    </row>
    <row r="119" spans="1:9">
      <c r="E119" s="48"/>
      <c r="F119" s="62"/>
    </row>
    <row r="120" spans="1:9">
      <c r="A120" s="6" t="s">
        <v>22</v>
      </c>
      <c r="B120" s="23"/>
      <c r="C120" s="23"/>
      <c r="D120" s="23"/>
      <c r="E120" s="56"/>
      <c r="F120" s="70"/>
      <c r="G120" s="50"/>
      <c r="H120" s="65"/>
      <c r="I120" s="50"/>
    </row>
    <row r="121" spans="1:9">
      <c r="B121" s="8" t="s">
        <v>126</v>
      </c>
      <c r="C121" s="24" t="s">
        <v>206</v>
      </c>
      <c r="D121" s="8" t="s">
        <v>140</v>
      </c>
      <c r="E121" s="45" t="s">
        <v>310</v>
      </c>
      <c r="F121" s="61" t="s">
        <v>0</v>
      </c>
      <c r="G121" s="45" t="s">
        <v>313</v>
      </c>
      <c r="H121" s="63" t="s">
        <v>0</v>
      </c>
    </row>
    <row r="122" spans="1:9">
      <c r="B122" s="8" t="s">
        <v>122</v>
      </c>
      <c r="C122" s="24" t="s">
        <v>206</v>
      </c>
      <c r="D122" s="8" t="s">
        <v>132</v>
      </c>
      <c r="E122" s="48" t="s">
        <v>135</v>
      </c>
      <c r="F122" s="67" t="s">
        <v>1</v>
      </c>
      <c r="G122" s="45" t="s">
        <v>133</v>
      </c>
      <c r="H122" s="67" t="s">
        <v>1</v>
      </c>
    </row>
    <row r="123" spans="1:9">
      <c r="B123" s="8" t="s">
        <v>326</v>
      </c>
      <c r="C123" s="24" t="s">
        <v>207</v>
      </c>
      <c r="D123" s="8" t="s">
        <v>23</v>
      </c>
      <c r="E123" s="48">
        <v>0.2</v>
      </c>
      <c r="F123" s="67" t="s">
        <v>1</v>
      </c>
    </row>
    <row r="124" spans="1:9">
      <c r="B124" s="8" t="s">
        <v>123</v>
      </c>
      <c r="C124" s="24" t="s">
        <v>207</v>
      </c>
      <c r="D124" s="8" t="s">
        <v>137</v>
      </c>
      <c r="E124" s="48">
        <f>-80%</f>
        <v>-0.8</v>
      </c>
      <c r="F124" s="61" t="s">
        <v>0</v>
      </c>
    </row>
    <row r="125" spans="1:9">
      <c r="B125" s="8" t="s">
        <v>123</v>
      </c>
      <c r="C125" s="24" t="s">
        <v>208</v>
      </c>
      <c r="D125" s="8" t="s">
        <v>138</v>
      </c>
      <c r="E125" s="48">
        <v>0.67</v>
      </c>
      <c r="F125" s="67" t="s">
        <v>1</v>
      </c>
    </row>
    <row r="126" spans="1:9">
      <c r="B126" s="8" t="s">
        <v>124</v>
      </c>
      <c r="C126" s="24" t="s">
        <v>207</v>
      </c>
      <c r="D126" s="8" t="s">
        <v>119</v>
      </c>
      <c r="E126" s="48">
        <v>-0.24</v>
      </c>
      <c r="F126" s="63" t="s">
        <v>0</v>
      </c>
      <c r="G126" s="45" t="s">
        <v>314</v>
      </c>
      <c r="H126" s="63" t="s">
        <v>0</v>
      </c>
    </row>
    <row r="127" spans="1:9" ht="30">
      <c r="B127" s="8" t="s">
        <v>125</v>
      </c>
      <c r="C127" s="24" t="s">
        <v>207</v>
      </c>
      <c r="D127" s="8" t="s">
        <v>139</v>
      </c>
      <c r="E127" s="45" t="s">
        <v>311</v>
      </c>
      <c r="F127" s="61" t="s">
        <v>0</v>
      </c>
      <c r="G127" s="45" t="s">
        <v>315</v>
      </c>
      <c r="H127" s="72" t="s">
        <v>5</v>
      </c>
      <c r="I127" s="45" t="s">
        <v>362</v>
      </c>
    </row>
    <row r="128" spans="1:9" ht="30">
      <c r="B128" s="8" t="s">
        <v>272</v>
      </c>
      <c r="C128" s="24" t="s">
        <v>205</v>
      </c>
      <c r="D128" s="8" t="s">
        <v>134</v>
      </c>
      <c r="E128" s="45" t="s">
        <v>312</v>
      </c>
      <c r="F128" s="61" t="s">
        <v>0</v>
      </c>
      <c r="I128" s="45" t="s">
        <v>363</v>
      </c>
    </row>
    <row r="129" spans="1:9" ht="30">
      <c r="B129" s="8" t="s">
        <v>271</v>
      </c>
      <c r="C129" s="24" t="s">
        <v>205</v>
      </c>
      <c r="D129" s="8" t="s">
        <v>134</v>
      </c>
      <c r="G129" s="45" t="s">
        <v>309</v>
      </c>
      <c r="H129" s="61" t="s">
        <v>0</v>
      </c>
      <c r="I129" s="45" t="s">
        <v>363</v>
      </c>
    </row>
    <row r="130" spans="1:9">
      <c r="B130" s="8" t="s">
        <v>24</v>
      </c>
      <c r="C130" s="24" t="s">
        <v>207</v>
      </c>
      <c r="D130" s="8" t="s">
        <v>23</v>
      </c>
      <c r="E130" s="48">
        <v>-0.3</v>
      </c>
      <c r="F130" s="61" t="s">
        <v>0</v>
      </c>
    </row>
    <row r="132" spans="1:9">
      <c r="A132" s="6" t="s">
        <v>142</v>
      </c>
      <c r="B132" s="23"/>
      <c r="C132" s="23"/>
      <c r="D132" s="23"/>
      <c r="E132" s="50"/>
      <c r="F132" s="65"/>
      <c r="G132" s="50"/>
      <c r="H132" s="65"/>
      <c r="I132" s="50"/>
    </row>
    <row r="133" spans="1:9" ht="30">
      <c r="A133" s="13"/>
      <c r="B133" s="8" t="s">
        <v>154</v>
      </c>
      <c r="C133" s="24" t="s">
        <v>210</v>
      </c>
      <c r="D133" s="8" t="s">
        <v>20</v>
      </c>
      <c r="E133" s="48" t="s">
        <v>157</v>
      </c>
      <c r="F133" s="61" t="s">
        <v>0</v>
      </c>
      <c r="G133" s="45" t="s">
        <v>316</v>
      </c>
      <c r="H133" s="60" t="s">
        <v>2</v>
      </c>
    </row>
    <row r="134" spans="1:9" ht="30">
      <c r="A134" s="13"/>
      <c r="B134" s="8" t="s">
        <v>180</v>
      </c>
      <c r="C134" s="24" t="s">
        <v>210</v>
      </c>
      <c r="D134" s="8" t="s">
        <v>20</v>
      </c>
      <c r="E134" s="48" t="s">
        <v>181</v>
      </c>
      <c r="F134" s="61" t="s">
        <v>0</v>
      </c>
    </row>
    <row r="135" spans="1:9">
      <c r="A135" s="13"/>
      <c r="B135" s="8" t="s">
        <v>178</v>
      </c>
      <c r="C135" s="24" t="s">
        <v>210</v>
      </c>
      <c r="D135" s="8" t="s">
        <v>20</v>
      </c>
      <c r="E135" s="48" t="s">
        <v>179</v>
      </c>
      <c r="F135" s="61" t="s">
        <v>0</v>
      </c>
    </row>
    <row r="137" spans="1:9">
      <c r="A137" s="6" t="s">
        <v>276</v>
      </c>
      <c r="B137" s="23"/>
      <c r="C137" s="23"/>
      <c r="D137" s="23"/>
      <c r="E137" s="50"/>
      <c r="F137" s="65"/>
      <c r="G137" s="50"/>
      <c r="H137" s="65"/>
      <c r="I137" s="50"/>
    </row>
    <row r="138" spans="1:9" ht="30">
      <c r="A138" s="13"/>
      <c r="B138" s="8" t="s">
        <v>371</v>
      </c>
      <c r="C138" s="24" t="s">
        <v>213</v>
      </c>
      <c r="D138" s="8" t="s">
        <v>240</v>
      </c>
      <c r="E138" s="45" t="s">
        <v>374</v>
      </c>
      <c r="F138" s="61" t="s">
        <v>0</v>
      </c>
    </row>
    <row r="139" spans="1:9" ht="30">
      <c r="A139" s="13"/>
      <c r="B139" s="8" t="s">
        <v>192</v>
      </c>
      <c r="C139" s="24" t="s">
        <v>213</v>
      </c>
      <c r="D139" s="8" t="s">
        <v>240</v>
      </c>
      <c r="E139" s="45" t="s">
        <v>317</v>
      </c>
      <c r="F139" s="61" t="s">
        <v>0</v>
      </c>
    </row>
    <row r="140" spans="1:9" ht="30">
      <c r="A140" s="13"/>
      <c r="B140" s="8" t="s">
        <v>191</v>
      </c>
      <c r="C140" s="24" t="s">
        <v>213</v>
      </c>
      <c r="D140" s="8" t="s">
        <v>240</v>
      </c>
      <c r="E140" s="45" t="s">
        <v>317</v>
      </c>
      <c r="F140" s="61" t="s">
        <v>0</v>
      </c>
    </row>
    <row r="141" spans="1:9">
      <c r="A141" s="29"/>
      <c r="F141" s="71"/>
      <c r="H141" s="71"/>
    </row>
    <row r="142" spans="1:9">
      <c r="A142" s="6" t="s">
        <v>143</v>
      </c>
      <c r="B142" s="23"/>
      <c r="C142" s="23"/>
      <c r="D142" s="23"/>
      <c r="E142" s="50"/>
      <c r="F142" s="65"/>
      <c r="G142" s="50"/>
      <c r="H142" s="65"/>
      <c r="I142" s="50"/>
    </row>
    <row r="143" spans="1:9">
      <c r="A143" s="13"/>
      <c r="B143" s="8" t="s">
        <v>161</v>
      </c>
      <c r="C143" s="24" t="s">
        <v>249</v>
      </c>
      <c r="D143" s="8" t="s">
        <v>182</v>
      </c>
      <c r="E143" s="45" t="s">
        <v>183</v>
      </c>
      <c r="F143" s="61" t="s">
        <v>0</v>
      </c>
    </row>
    <row r="144" spans="1:9">
      <c r="A144" s="13"/>
      <c r="B144" s="8" t="s">
        <v>164</v>
      </c>
      <c r="C144" s="24" t="s">
        <v>250</v>
      </c>
      <c r="D144" s="8" t="s">
        <v>185</v>
      </c>
      <c r="G144" s="45" t="s">
        <v>318</v>
      </c>
      <c r="H144" s="67" t="s">
        <v>1</v>
      </c>
    </row>
    <row r="145" spans="1:9" ht="30">
      <c r="A145" s="13"/>
      <c r="B145" s="8" t="s">
        <v>163</v>
      </c>
      <c r="C145" s="24" t="s">
        <v>250</v>
      </c>
      <c r="D145" s="8" t="s">
        <v>184</v>
      </c>
      <c r="G145" s="45" t="s">
        <v>319</v>
      </c>
      <c r="H145" s="67" t="s">
        <v>1</v>
      </c>
    </row>
    <row r="146" spans="1:9">
      <c r="A146" s="13"/>
      <c r="B146" s="8" t="s">
        <v>165</v>
      </c>
      <c r="C146" s="24" t="s">
        <v>249</v>
      </c>
      <c r="D146" s="8" t="s">
        <v>186</v>
      </c>
      <c r="E146" s="45" t="s">
        <v>187</v>
      </c>
      <c r="F146" s="61" t="s">
        <v>0</v>
      </c>
      <c r="G146" s="45" t="s">
        <v>188</v>
      </c>
      <c r="H146" s="67" t="s">
        <v>1</v>
      </c>
    </row>
    <row r="147" spans="1:9" ht="30">
      <c r="A147" s="13"/>
      <c r="B147" s="8" t="s">
        <v>162</v>
      </c>
      <c r="C147" s="24" t="s">
        <v>250</v>
      </c>
      <c r="D147" s="8" t="s">
        <v>248</v>
      </c>
      <c r="G147" s="45" t="s">
        <v>320</v>
      </c>
      <c r="H147" s="61" t="s">
        <v>0</v>
      </c>
    </row>
    <row r="148" spans="1:9" ht="30">
      <c r="A148" s="13"/>
      <c r="B148" s="8" t="s">
        <v>166</v>
      </c>
      <c r="C148" s="24" t="s">
        <v>251</v>
      </c>
      <c r="D148" s="8" t="s">
        <v>189</v>
      </c>
      <c r="G148" s="45" t="s">
        <v>190</v>
      </c>
      <c r="H148" s="61" t="s">
        <v>0</v>
      </c>
    </row>
    <row r="149" spans="1:9" ht="30">
      <c r="A149" s="13"/>
      <c r="B149" s="8" t="s">
        <v>364</v>
      </c>
      <c r="C149" s="24" t="s">
        <v>250</v>
      </c>
      <c r="D149" s="8" t="s">
        <v>365</v>
      </c>
      <c r="H149" s="62"/>
      <c r="I149" s="45" t="s">
        <v>366</v>
      </c>
    </row>
    <row r="151" spans="1:9">
      <c r="A151" s="6" t="s">
        <v>144</v>
      </c>
      <c r="B151" s="23"/>
      <c r="C151" s="23"/>
      <c r="D151" s="23"/>
      <c r="E151" s="50"/>
      <c r="F151" s="65"/>
      <c r="G151" s="50"/>
      <c r="H151" s="65"/>
      <c r="I151" s="50"/>
    </row>
    <row r="152" spans="1:9" ht="30">
      <c r="A152" s="13"/>
      <c r="B152" s="8" t="s">
        <v>167</v>
      </c>
      <c r="C152" s="24" t="s">
        <v>225</v>
      </c>
      <c r="D152" s="8" t="s">
        <v>226</v>
      </c>
      <c r="E152" s="45" t="s">
        <v>321</v>
      </c>
      <c r="F152" s="61" t="s">
        <v>0</v>
      </c>
    </row>
    <row r="153" spans="1:9" ht="30">
      <c r="B153" s="8" t="s">
        <v>367</v>
      </c>
      <c r="C153" s="24" t="s">
        <v>225</v>
      </c>
      <c r="D153" s="8" t="s">
        <v>226</v>
      </c>
      <c r="I153" s="45" t="s">
        <v>368</v>
      </c>
    </row>
  </sheetData>
  <pageMargins left="0.7" right="0.7" top="0.75" bottom="0.75" header="0.3" footer="0.3"/>
  <pageSetup orientation="portrait" horizontalDpi="0" verticalDpi="0"/>
  <ignoredErrors>
    <ignoredError sqref="E5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4"/>
  <sheetViews>
    <sheetView zoomScale="65" workbookViewId="0">
      <selection activeCell="D270" sqref="D270"/>
    </sheetView>
  </sheetViews>
  <sheetFormatPr defaultColWidth="10.875" defaultRowHeight="15"/>
  <cols>
    <col min="1" max="1" width="20" style="8" customWidth="1"/>
    <col min="2" max="2" width="29.5" style="8" customWidth="1"/>
    <col min="3" max="3" width="23.125" style="8" customWidth="1"/>
    <col min="4" max="4" width="32.5" style="8" customWidth="1"/>
    <col min="5" max="5" width="57.5" style="8" customWidth="1"/>
    <col min="6" max="6" width="20.375" style="8" customWidth="1"/>
    <col min="7" max="7" width="86.125" style="8" customWidth="1"/>
    <col min="8" max="8" width="20.375" style="8" bestFit="1" customWidth="1"/>
    <col min="9" max="9" width="16.125" style="8" customWidth="1"/>
    <col min="10" max="16384" width="10.875" style="8"/>
  </cols>
  <sheetData>
    <row r="1" spans="1:9" s="38" customFormat="1">
      <c r="A1" s="38" t="s">
        <v>275</v>
      </c>
      <c r="B1" s="38" t="s">
        <v>4</v>
      </c>
      <c r="C1" s="38" t="s">
        <v>223</v>
      </c>
      <c r="D1" s="38" t="s">
        <v>3</v>
      </c>
      <c r="E1" s="38" t="s">
        <v>273</v>
      </c>
      <c r="F1" s="38" t="s">
        <v>329</v>
      </c>
      <c r="G1" s="38" t="s">
        <v>274</v>
      </c>
      <c r="H1" s="38" t="s">
        <v>329</v>
      </c>
      <c r="I1" s="38" t="s">
        <v>338</v>
      </c>
    </row>
    <row r="2" spans="1:9" s="7" customFormat="1">
      <c r="A2" s="6" t="s">
        <v>10</v>
      </c>
    </row>
    <row r="3" spans="1:9">
      <c r="B3" s="8" t="s">
        <v>9</v>
      </c>
      <c r="C3" s="9" t="s">
        <v>224</v>
      </c>
      <c r="D3" s="8" t="s">
        <v>242</v>
      </c>
      <c r="E3" s="8">
        <v>0</v>
      </c>
      <c r="F3" s="40" t="s">
        <v>2</v>
      </c>
    </row>
    <row r="4" spans="1:9">
      <c r="A4" s="10"/>
      <c r="B4" s="8" t="s">
        <v>261</v>
      </c>
      <c r="C4" s="9" t="s">
        <v>224</v>
      </c>
      <c r="D4" s="8" t="s">
        <v>29</v>
      </c>
      <c r="E4" s="11" t="s">
        <v>263</v>
      </c>
      <c r="F4" s="12" t="s">
        <v>0</v>
      </c>
      <c r="G4" s="13"/>
      <c r="H4" s="14"/>
    </row>
    <row r="5" spans="1:9">
      <c r="B5" s="8" t="s">
        <v>39</v>
      </c>
      <c r="C5" s="9" t="s">
        <v>224</v>
      </c>
      <c r="D5" s="8" t="s">
        <v>40</v>
      </c>
      <c r="E5" s="8" t="s">
        <v>281</v>
      </c>
      <c r="F5" s="12" t="s">
        <v>0</v>
      </c>
      <c r="G5" s="13" t="s">
        <v>41</v>
      </c>
      <c r="H5" s="12" t="s">
        <v>0</v>
      </c>
    </row>
    <row r="6" spans="1:9">
      <c r="A6" s="15"/>
      <c r="B6" s="8" t="s">
        <v>260</v>
      </c>
      <c r="C6" s="9" t="s">
        <v>224</v>
      </c>
      <c r="D6" s="8" t="s">
        <v>29</v>
      </c>
      <c r="F6" s="13"/>
      <c r="G6" s="13" t="s">
        <v>45</v>
      </c>
      <c r="H6" s="12" t="s">
        <v>0</v>
      </c>
    </row>
    <row r="7" spans="1:9">
      <c r="A7" s="10"/>
      <c r="B7" s="8" t="s">
        <v>168</v>
      </c>
      <c r="C7" s="9" t="s">
        <v>224</v>
      </c>
      <c r="D7" s="8" t="s">
        <v>6</v>
      </c>
      <c r="F7" s="13"/>
      <c r="G7" s="13" t="s">
        <v>169</v>
      </c>
      <c r="H7" s="16" t="s">
        <v>5</v>
      </c>
    </row>
    <row r="8" spans="1:9">
      <c r="B8" s="8" t="s">
        <v>37</v>
      </c>
      <c r="C8" s="9" t="s">
        <v>224</v>
      </c>
      <c r="D8" s="8" t="s">
        <v>36</v>
      </c>
      <c r="F8" s="13"/>
      <c r="G8" s="13" t="s">
        <v>38</v>
      </c>
      <c r="H8" s="12" t="s">
        <v>0</v>
      </c>
    </row>
    <row r="9" spans="1:9">
      <c r="A9" s="15"/>
      <c r="B9" s="8" t="s">
        <v>322</v>
      </c>
      <c r="C9" s="9" t="s">
        <v>224</v>
      </c>
      <c r="D9" s="8" t="s">
        <v>242</v>
      </c>
      <c r="F9" s="13"/>
      <c r="G9" s="13" t="s">
        <v>51</v>
      </c>
      <c r="H9" s="12" t="s">
        <v>0</v>
      </c>
    </row>
    <row r="10" spans="1:9">
      <c r="B10" s="17" t="s">
        <v>323</v>
      </c>
      <c r="C10" s="9" t="s">
        <v>224</v>
      </c>
      <c r="D10" s="17" t="s">
        <v>242</v>
      </c>
      <c r="E10" s="18">
        <v>-4.5999999999999999E-2</v>
      </c>
      <c r="F10" s="12" t="s">
        <v>0</v>
      </c>
      <c r="G10" s="17" t="s">
        <v>26</v>
      </c>
      <c r="H10" s="12" t="s">
        <v>0</v>
      </c>
    </row>
    <row r="11" spans="1:9">
      <c r="B11" s="17" t="s">
        <v>323</v>
      </c>
      <c r="C11" s="9" t="s">
        <v>224</v>
      </c>
      <c r="D11" s="17" t="s">
        <v>243</v>
      </c>
      <c r="E11" s="18">
        <v>-6.7000000000000004E-2</v>
      </c>
      <c r="F11" s="19" t="s">
        <v>0</v>
      </c>
      <c r="G11" s="17" t="s">
        <v>26</v>
      </c>
      <c r="H11" s="12" t="s">
        <v>0</v>
      </c>
    </row>
    <row r="12" spans="1:9">
      <c r="B12" s="17" t="s">
        <v>323</v>
      </c>
      <c r="C12" s="9" t="s">
        <v>224</v>
      </c>
      <c r="D12" s="17" t="s">
        <v>244</v>
      </c>
      <c r="E12" s="18">
        <v>-3.5000000000000003E-2</v>
      </c>
      <c r="F12" s="12" t="s">
        <v>0</v>
      </c>
      <c r="G12" s="17" t="s">
        <v>26</v>
      </c>
      <c r="H12" s="12" t="s">
        <v>0</v>
      </c>
    </row>
    <row r="13" spans="1:9">
      <c r="B13" s="8" t="s">
        <v>34</v>
      </c>
      <c r="C13" s="9" t="s">
        <v>224</v>
      </c>
      <c r="D13" s="8" t="s">
        <v>29</v>
      </c>
      <c r="E13" s="8" t="s">
        <v>282</v>
      </c>
      <c r="F13" s="12" t="s">
        <v>0</v>
      </c>
      <c r="G13" s="13" t="s">
        <v>35</v>
      </c>
      <c r="H13" s="12" t="s">
        <v>0</v>
      </c>
    </row>
    <row r="14" spans="1:9">
      <c r="B14" s="8" t="s">
        <v>42</v>
      </c>
      <c r="C14" s="9" t="s">
        <v>224</v>
      </c>
      <c r="D14" s="8" t="s">
        <v>6</v>
      </c>
      <c r="E14" s="11" t="s">
        <v>256</v>
      </c>
      <c r="F14" s="12" t="s">
        <v>0</v>
      </c>
      <c r="G14" s="13"/>
      <c r="H14" s="13"/>
    </row>
    <row r="15" spans="1:9">
      <c r="B15" s="8" t="s">
        <v>324</v>
      </c>
      <c r="C15" s="9" t="s">
        <v>224</v>
      </c>
      <c r="D15" s="8" t="s">
        <v>242</v>
      </c>
      <c r="E15" s="8" t="s">
        <v>32</v>
      </c>
      <c r="F15" s="12" t="s">
        <v>0</v>
      </c>
      <c r="G15" s="13" t="s">
        <v>33</v>
      </c>
      <c r="H15" s="12" t="s">
        <v>0</v>
      </c>
    </row>
    <row r="16" spans="1:9">
      <c r="B16" s="17" t="s">
        <v>8</v>
      </c>
      <c r="C16" s="9" t="s">
        <v>224</v>
      </c>
      <c r="D16" s="17" t="s">
        <v>29</v>
      </c>
      <c r="E16" s="20">
        <v>-0.09</v>
      </c>
      <c r="F16" s="12" t="s">
        <v>0</v>
      </c>
      <c r="G16" s="8" t="s">
        <v>26</v>
      </c>
      <c r="H16" s="12" t="s">
        <v>0</v>
      </c>
    </row>
    <row r="17" spans="1:8">
      <c r="A17" s="10"/>
      <c r="B17" s="8" t="s">
        <v>262</v>
      </c>
      <c r="C17" s="9" t="s">
        <v>224</v>
      </c>
      <c r="D17" s="8" t="s">
        <v>29</v>
      </c>
      <c r="E17" s="11" t="s">
        <v>264</v>
      </c>
      <c r="F17" s="12" t="s">
        <v>0</v>
      </c>
      <c r="G17" s="13"/>
    </row>
    <row r="18" spans="1:8">
      <c r="B18" s="8" t="s">
        <v>7</v>
      </c>
      <c r="C18" s="9" t="s">
        <v>224</v>
      </c>
      <c r="D18" s="8" t="s">
        <v>31</v>
      </c>
      <c r="F18" s="13"/>
      <c r="G18" s="13" t="s">
        <v>30</v>
      </c>
      <c r="H18" s="12" t="s">
        <v>0</v>
      </c>
    </row>
    <row r="19" spans="1:8">
      <c r="A19" s="21"/>
      <c r="F19" s="22"/>
      <c r="H19" s="22"/>
    </row>
    <row r="20" spans="1:8">
      <c r="A20" s="6" t="s">
        <v>11</v>
      </c>
      <c r="B20" s="23"/>
      <c r="C20" s="23"/>
      <c r="D20" s="23"/>
      <c r="E20" s="23"/>
      <c r="F20" s="23"/>
      <c r="G20" s="23"/>
      <c r="H20" s="23"/>
    </row>
    <row r="21" spans="1:8">
      <c r="A21" s="10"/>
      <c r="B21" s="8" t="s">
        <v>147</v>
      </c>
      <c r="C21" s="24" t="s">
        <v>230</v>
      </c>
      <c r="D21" s="8" t="s">
        <v>148</v>
      </c>
      <c r="E21" s="25" t="s">
        <v>149</v>
      </c>
      <c r="F21" s="12" t="s">
        <v>0</v>
      </c>
      <c r="G21" s="13"/>
      <c r="H21" s="13"/>
    </row>
    <row r="22" spans="1:8">
      <c r="A22" s="10"/>
      <c r="B22" s="8" t="s">
        <v>147</v>
      </c>
      <c r="C22" s="24" t="s">
        <v>231</v>
      </c>
      <c r="D22" s="8" t="s">
        <v>119</v>
      </c>
      <c r="E22" s="25">
        <v>-0.63</v>
      </c>
      <c r="F22" s="12" t="s">
        <v>0</v>
      </c>
      <c r="G22" s="13"/>
      <c r="H22" s="13"/>
    </row>
    <row r="23" spans="1:8">
      <c r="A23" s="13"/>
      <c r="B23" s="8" t="s">
        <v>147</v>
      </c>
      <c r="C23" s="24" t="s">
        <v>231</v>
      </c>
      <c r="D23" s="8" t="s">
        <v>148</v>
      </c>
      <c r="E23" s="25" t="s">
        <v>150</v>
      </c>
      <c r="F23" s="12" t="s">
        <v>0</v>
      </c>
      <c r="G23" s="13"/>
      <c r="H23" s="13"/>
    </row>
    <row r="24" spans="1:8">
      <c r="A24" s="13"/>
      <c r="B24" s="8" t="s">
        <v>147</v>
      </c>
      <c r="C24" s="24" t="s">
        <v>231</v>
      </c>
      <c r="D24" s="8" t="s">
        <v>116</v>
      </c>
      <c r="E24" s="25">
        <v>-0.79</v>
      </c>
      <c r="F24" s="12" t="s">
        <v>0</v>
      </c>
      <c r="G24" s="13"/>
      <c r="H24" s="13"/>
    </row>
    <row r="25" spans="1:8">
      <c r="A25" s="13"/>
      <c r="B25" s="8" t="s">
        <v>265</v>
      </c>
      <c r="C25" s="24" t="s">
        <v>231</v>
      </c>
      <c r="D25" s="8" t="s">
        <v>148</v>
      </c>
      <c r="E25" s="25" t="s">
        <v>257</v>
      </c>
      <c r="F25" s="12" t="s">
        <v>0</v>
      </c>
      <c r="G25" s="13"/>
      <c r="H25" s="13"/>
    </row>
    <row r="26" spans="1:8">
      <c r="A26" s="26"/>
      <c r="B26" s="8" t="s">
        <v>27</v>
      </c>
      <c r="C26" s="24" t="s">
        <v>227</v>
      </c>
      <c r="D26" s="8" t="s">
        <v>28</v>
      </c>
      <c r="E26" s="20">
        <v>-0.11</v>
      </c>
      <c r="F26" s="12" t="s">
        <v>0</v>
      </c>
    </row>
    <row r="27" spans="1:8">
      <c r="B27" s="8" t="s">
        <v>13</v>
      </c>
      <c r="C27" s="24" t="s">
        <v>229</v>
      </c>
      <c r="D27" s="8" t="s">
        <v>25</v>
      </c>
      <c r="E27" s="20">
        <v>-0.5</v>
      </c>
      <c r="F27" s="12" t="s">
        <v>0</v>
      </c>
      <c r="G27" s="8" t="s">
        <v>14</v>
      </c>
      <c r="H27" s="12" t="s">
        <v>0</v>
      </c>
    </row>
    <row r="28" spans="1:8">
      <c r="A28" s="15"/>
      <c r="B28" s="8" t="s">
        <v>12</v>
      </c>
      <c r="C28" s="24" t="s">
        <v>227</v>
      </c>
      <c r="D28" s="8" t="s">
        <v>28</v>
      </c>
      <c r="E28" s="20">
        <v>-0.32</v>
      </c>
      <c r="F28" s="12" t="s">
        <v>0</v>
      </c>
      <c r="G28" s="8" t="s">
        <v>49</v>
      </c>
      <c r="H28" s="16" t="s">
        <v>5</v>
      </c>
    </row>
    <row r="29" spans="1:8">
      <c r="A29" s="13"/>
      <c r="B29" s="8" t="s">
        <v>268</v>
      </c>
      <c r="C29" s="24" t="s">
        <v>229</v>
      </c>
      <c r="D29" s="8" t="s">
        <v>25</v>
      </c>
      <c r="E29" s="25" t="s">
        <v>283</v>
      </c>
      <c r="F29" s="12" t="s">
        <v>0</v>
      </c>
      <c r="G29" s="13"/>
      <c r="H29" s="13"/>
    </row>
    <row r="30" spans="1:8">
      <c r="A30" s="15"/>
      <c r="B30" s="8" t="s">
        <v>47</v>
      </c>
      <c r="C30" s="24" t="s">
        <v>227</v>
      </c>
      <c r="D30" s="8" t="s">
        <v>48</v>
      </c>
      <c r="E30" s="20"/>
      <c r="F30" s="13"/>
      <c r="G30" s="13" t="s">
        <v>50</v>
      </c>
      <c r="H30" s="40" t="s">
        <v>2</v>
      </c>
    </row>
    <row r="31" spans="1:8" s="13" customFormat="1">
      <c r="B31" s="13" t="s">
        <v>269</v>
      </c>
      <c r="C31" s="36" t="s">
        <v>228</v>
      </c>
      <c r="D31" s="13" t="s">
        <v>246</v>
      </c>
      <c r="E31" s="37"/>
      <c r="G31" s="13" t="s">
        <v>104</v>
      </c>
      <c r="H31" s="12" t="s">
        <v>0</v>
      </c>
    </row>
    <row r="32" spans="1:8">
      <c r="A32" s="15"/>
      <c r="B32" s="8" t="s">
        <v>267</v>
      </c>
      <c r="C32" s="24" t="s">
        <v>228</v>
      </c>
      <c r="D32" s="8" t="s">
        <v>245</v>
      </c>
      <c r="E32" s="20"/>
      <c r="F32" s="13"/>
      <c r="G32" s="13" t="s">
        <v>46</v>
      </c>
      <c r="H32" s="40" t="s">
        <v>2</v>
      </c>
    </row>
    <row r="33" spans="1:9">
      <c r="A33" s="15"/>
      <c r="B33" s="8" t="s">
        <v>266</v>
      </c>
      <c r="C33" s="24" t="s">
        <v>228</v>
      </c>
      <c r="D33" s="8" t="s">
        <v>185</v>
      </c>
      <c r="E33" s="20" t="s">
        <v>101</v>
      </c>
      <c r="F33" s="12" t="s">
        <v>0</v>
      </c>
      <c r="H33" s="13"/>
    </row>
    <row r="34" spans="1:9">
      <c r="A34" s="15"/>
      <c r="B34" s="8" t="s">
        <v>55</v>
      </c>
      <c r="C34" s="24" t="s">
        <v>228</v>
      </c>
      <c r="D34" s="8" t="s">
        <v>246</v>
      </c>
      <c r="E34" s="20"/>
      <c r="F34" s="13"/>
      <c r="G34" s="13" t="s">
        <v>284</v>
      </c>
      <c r="H34" s="40" t="s">
        <v>2</v>
      </c>
    </row>
    <row r="35" spans="1:9">
      <c r="A35" s="13"/>
      <c r="B35" s="8" t="s">
        <v>153</v>
      </c>
      <c r="C35" s="24" t="s">
        <v>228</v>
      </c>
      <c r="D35" s="8" t="s">
        <v>246</v>
      </c>
      <c r="E35" s="25"/>
      <c r="F35" s="13"/>
      <c r="G35" s="13" t="s">
        <v>104</v>
      </c>
      <c r="H35" s="12" t="s">
        <v>0</v>
      </c>
    </row>
    <row r="36" spans="1:9">
      <c r="A36" s="15"/>
      <c r="B36" s="8" t="s">
        <v>52</v>
      </c>
      <c r="C36" s="24" t="s">
        <v>228</v>
      </c>
      <c r="D36" s="8" t="s">
        <v>53</v>
      </c>
      <c r="E36" s="20" t="s">
        <v>102</v>
      </c>
      <c r="F36" s="27" t="s">
        <v>1</v>
      </c>
      <c r="G36" s="13" t="s">
        <v>103</v>
      </c>
      <c r="H36" s="28" t="s">
        <v>1</v>
      </c>
    </row>
    <row r="37" spans="1:9">
      <c r="A37" s="15"/>
      <c r="B37" s="8" t="s">
        <v>43</v>
      </c>
      <c r="C37" s="24" t="s">
        <v>229</v>
      </c>
      <c r="D37" s="8" t="s">
        <v>25</v>
      </c>
      <c r="E37" s="20"/>
      <c r="F37" s="13"/>
      <c r="G37" s="13" t="s">
        <v>44</v>
      </c>
      <c r="H37" s="12" t="s">
        <v>0</v>
      </c>
    </row>
    <row r="38" spans="1:9">
      <c r="A38" s="15"/>
      <c r="B38" s="8" t="s">
        <v>54</v>
      </c>
      <c r="C38" s="24" t="s">
        <v>228</v>
      </c>
      <c r="D38" s="8" t="s">
        <v>246</v>
      </c>
      <c r="E38" s="20"/>
      <c r="F38" s="13"/>
      <c r="G38" s="13" t="s">
        <v>104</v>
      </c>
      <c r="H38" s="12" t="s">
        <v>0</v>
      </c>
    </row>
    <row r="40" spans="1:9">
      <c r="A40" s="6" t="s">
        <v>17</v>
      </c>
      <c r="B40" s="23"/>
      <c r="C40" s="23"/>
      <c r="D40" s="23"/>
      <c r="E40" s="23"/>
      <c r="F40" s="23"/>
      <c r="G40" s="23"/>
      <c r="H40" s="23"/>
    </row>
    <row r="41" spans="1:9">
      <c r="A41" s="43"/>
      <c r="B41" s="41" t="s">
        <v>371</v>
      </c>
      <c r="C41" s="44" t="s">
        <v>238</v>
      </c>
      <c r="D41" s="41" t="s">
        <v>240</v>
      </c>
      <c r="E41" s="41" t="s">
        <v>373</v>
      </c>
      <c r="F41" s="19" t="s">
        <v>0</v>
      </c>
      <c r="G41" s="43"/>
      <c r="H41" s="32"/>
      <c r="I41" s="41"/>
    </row>
    <row r="42" spans="1:9">
      <c r="A42" s="15"/>
      <c r="B42" s="8" t="s">
        <v>86</v>
      </c>
      <c r="C42" s="24" t="s">
        <v>221</v>
      </c>
      <c r="D42" s="8" t="s">
        <v>220</v>
      </c>
      <c r="E42" s="8" t="s">
        <v>285</v>
      </c>
      <c r="F42" s="27" t="s">
        <v>1</v>
      </c>
      <c r="G42" s="8" t="s">
        <v>114</v>
      </c>
      <c r="H42" s="28" t="s">
        <v>1</v>
      </c>
    </row>
    <row r="43" spans="1:9">
      <c r="B43" s="8" t="s">
        <v>89</v>
      </c>
      <c r="C43" s="24" t="s">
        <v>222</v>
      </c>
      <c r="D43" s="8" t="s">
        <v>113</v>
      </c>
      <c r="E43" s="8" t="s">
        <v>112</v>
      </c>
      <c r="F43" s="27" t="s">
        <v>1</v>
      </c>
    </row>
    <row r="44" spans="1:9">
      <c r="A44" s="15"/>
      <c r="B44" s="8" t="s">
        <v>79</v>
      </c>
      <c r="C44" s="24" t="s">
        <v>218</v>
      </c>
      <c r="D44" s="8" t="s">
        <v>80</v>
      </c>
      <c r="E44" s="8" t="s">
        <v>72</v>
      </c>
      <c r="F44" s="12" t="s">
        <v>0</v>
      </c>
      <c r="G44" s="8" t="s">
        <v>81</v>
      </c>
      <c r="H44" s="19" t="s">
        <v>0</v>
      </c>
    </row>
    <row r="45" spans="1:9">
      <c r="A45" s="15"/>
      <c r="B45" s="8" t="s">
        <v>82</v>
      </c>
      <c r="C45" s="24" t="s">
        <v>219</v>
      </c>
      <c r="D45" s="8" t="s">
        <v>83</v>
      </c>
      <c r="G45" s="8" t="s">
        <v>84</v>
      </c>
      <c r="H45" s="27" t="s">
        <v>1</v>
      </c>
    </row>
    <row r="46" spans="1:9">
      <c r="A46" s="15"/>
      <c r="B46" s="8" t="s">
        <v>90</v>
      </c>
      <c r="C46" s="24" t="s">
        <v>222</v>
      </c>
      <c r="D46" s="8" t="s">
        <v>241</v>
      </c>
      <c r="E46" s="13" t="s">
        <v>277</v>
      </c>
      <c r="F46" s="27" t="s">
        <v>1</v>
      </c>
      <c r="G46" s="8" t="s">
        <v>278</v>
      </c>
      <c r="H46" s="27" t="s">
        <v>1</v>
      </c>
    </row>
    <row r="47" spans="1:9">
      <c r="A47" s="10"/>
      <c r="B47" s="8" t="s">
        <v>151</v>
      </c>
      <c r="C47" s="24" t="s">
        <v>222</v>
      </c>
      <c r="D47" s="8" t="s">
        <v>239</v>
      </c>
      <c r="F47" s="13"/>
      <c r="G47" s="8" t="s">
        <v>170</v>
      </c>
      <c r="H47" s="12" t="s">
        <v>0</v>
      </c>
    </row>
    <row r="48" spans="1:9">
      <c r="A48" s="15"/>
      <c r="B48" s="8" t="s">
        <v>87</v>
      </c>
      <c r="C48" s="24" t="s">
        <v>238</v>
      </c>
      <c r="D48" s="8" t="s">
        <v>240</v>
      </c>
      <c r="E48" s="8" t="s">
        <v>88</v>
      </c>
      <c r="F48" s="12" t="s">
        <v>0</v>
      </c>
      <c r="G48" s="8" t="s">
        <v>286</v>
      </c>
      <c r="H48" s="12" t="s">
        <v>0</v>
      </c>
    </row>
    <row r="49" spans="1:9">
      <c r="A49" s="15"/>
      <c r="B49" s="8" t="s">
        <v>85</v>
      </c>
      <c r="C49" s="24" t="s">
        <v>222</v>
      </c>
      <c r="D49" s="8" t="s">
        <v>239</v>
      </c>
      <c r="G49" s="8" t="s">
        <v>287</v>
      </c>
      <c r="H49" s="16" t="s">
        <v>5</v>
      </c>
    </row>
    <row r="50" spans="1:9">
      <c r="A50" s="10"/>
      <c r="B50" s="8" t="s">
        <v>191</v>
      </c>
      <c r="C50" s="24" t="s">
        <v>238</v>
      </c>
      <c r="D50" s="8" t="s">
        <v>240</v>
      </c>
      <c r="E50" s="8" t="s">
        <v>88</v>
      </c>
      <c r="F50" s="12" t="s">
        <v>0</v>
      </c>
    </row>
    <row r="51" spans="1:9">
      <c r="A51" s="21"/>
      <c r="B51" s="29"/>
      <c r="C51" s="29"/>
      <c r="D51" s="29"/>
      <c r="E51" s="29"/>
      <c r="F51" s="30"/>
      <c r="G51" s="29"/>
      <c r="H51" s="30"/>
    </row>
    <row r="52" spans="1:9">
      <c r="A52" s="6" t="s">
        <v>270</v>
      </c>
      <c r="B52" s="23"/>
      <c r="C52" s="23"/>
      <c r="D52" s="23"/>
      <c r="E52" s="23"/>
      <c r="F52" s="23"/>
      <c r="G52" s="23"/>
      <c r="H52" s="23"/>
      <c r="I52" s="23"/>
    </row>
    <row r="53" spans="1:9">
      <c r="B53" s="8" t="s">
        <v>196</v>
      </c>
      <c r="C53" s="24" t="s">
        <v>214</v>
      </c>
      <c r="D53" s="13" t="s">
        <v>327</v>
      </c>
      <c r="E53" s="31" t="s">
        <v>258</v>
      </c>
      <c r="F53" s="12" t="s">
        <v>0</v>
      </c>
    </row>
    <row r="54" spans="1:9">
      <c r="B54" s="8" t="s">
        <v>200</v>
      </c>
      <c r="C54" s="24" t="s">
        <v>214</v>
      </c>
      <c r="D54" s="13" t="s">
        <v>327</v>
      </c>
      <c r="E54" s="8" t="s">
        <v>288</v>
      </c>
      <c r="F54" s="12" t="s">
        <v>0</v>
      </c>
      <c r="H54" s="14"/>
    </row>
    <row r="55" spans="1:9">
      <c r="B55" s="8" t="s">
        <v>198</v>
      </c>
      <c r="C55" s="24" t="s">
        <v>214</v>
      </c>
      <c r="D55" s="8" t="s">
        <v>328</v>
      </c>
      <c r="E55" s="8" t="s">
        <v>288</v>
      </c>
      <c r="F55" s="12" t="s">
        <v>0</v>
      </c>
    </row>
    <row r="56" spans="1:9">
      <c r="B56" s="8" t="s">
        <v>195</v>
      </c>
      <c r="C56" s="24" t="s">
        <v>214</v>
      </c>
      <c r="D56" s="13" t="s">
        <v>327</v>
      </c>
      <c r="E56" s="11" t="s">
        <v>259</v>
      </c>
      <c r="F56" s="12" t="s">
        <v>0</v>
      </c>
      <c r="G56" s="8" t="s">
        <v>290</v>
      </c>
      <c r="H56" s="19" t="s">
        <v>0</v>
      </c>
    </row>
    <row r="57" spans="1:9">
      <c r="B57" s="8" t="s">
        <v>199</v>
      </c>
      <c r="C57" s="24" t="s">
        <v>214</v>
      </c>
      <c r="D57" s="13" t="s">
        <v>327</v>
      </c>
      <c r="E57" s="8" t="s">
        <v>288</v>
      </c>
      <c r="F57" s="12" t="s">
        <v>0</v>
      </c>
    </row>
    <row r="58" spans="1:9">
      <c r="B58" s="8" t="s">
        <v>197</v>
      </c>
      <c r="C58" s="24" t="s">
        <v>214</v>
      </c>
      <c r="D58" s="8" t="s">
        <v>328</v>
      </c>
      <c r="E58" s="8" t="s">
        <v>288</v>
      </c>
      <c r="F58" s="12" t="s">
        <v>0</v>
      </c>
    </row>
    <row r="59" spans="1:9">
      <c r="B59" s="8" t="s">
        <v>254</v>
      </c>
      <c r="C59" s="24" t="s">
        <v>214</v>
      </c>
      <c r="D59" s="8" t="s">
        <v>328</v>
      </c>
      <c r="E59" s="8" t="s">
        <v>289</v>
      </c>
      <c r="F59" s="12" t="s">
        <v>0</v>
      </c>
      <c r="G59" s="8" t="s">
        <v>291</v>
      </c>
      <c r="H59" s="19" t="s">
        <v>0</v>
      </c>
    </row>
    <row r="60" spans="1:9">
      <c r="A60" s="21"/>
      <c r="B60" s="29"/>
      <c r="C60" s="29"/>
      <c r="D60" s="29"/>
      <c r="E60" s="29"/>
      <c r="F60" s="30"/>
      <c r="G60" s="29"/>
      <c r="H60" s="30"/>
    </row>
    <row r="61" spans="1:9">
      <c r="A61" s="6" t="s">
        <v>160</v>
      </c>
      <c r="B61" s="23"/>
      <c r="C61" s="23"/>
      <c r="D61" s="23"/>
      <c r="E61" s="23"/>
      <c r="F61" s="23"/>
      <c r="G61" s="23"/>
      <c r="H61" s="23"/>
      <c r="I61" s="23"/>
    </row>
    <row r="62" spans="1:9">
      <c r="A62" s="13"/>
      <c r="B62" s="8" t="s">
        <v>158</v>
      </c>
      <c r="C62" s="24" t="s">
        <v>212</v>
      </c>
      <c r="D62" s="8" t="s">
        <v>211</v>
      </c>
      <c r="E62" s="8" t="s">
        <v>292</v>
      </c>
      <c r="F62" s="12" t="s">
        <v>0</v>
      </c>
    </row>
    <row r="63" spans="1:9">
      <c r="A63" s="13"/>
      <c r="B63" s="8" t="s">
        <v>159</v>
      </c>
      <c r="C63" s="24" t="s">
        <v>212</v>
      </c>
      <c r="D63" s="8" t="s">
        <v>177</v>
      </c>
      <c r="E63" s="8" t="s">
        <v>293</v>
      </c>
      <c r="F63" s="12" t="s">
        <v>0</v>
      </c>
    </row>
    <row r="64" spans="1:9">
      <c r="A64" s="29"/>
      <c r="F64" s="22"/>
      <c r="H64" s="32"/>
    </row>
    <row r="65" spans="1:9">
      <c r="A65" s="6" t="s">
        <v>141</v>
      </c>
      <c r="B65" s="23"/>
      <c r="C65" s="23"/>
      <c r="D65" s="23"/>
      <c r="E65" s="23"/>
      <c r="F65" s="23"/>
      <c r="G65" s="23"/>
      <c r="H65" s="23"/>
      <c r="I65" s="23"/>
    </row>
    <row r="66" spans="1:9">
      <c r="A66" s="13"/>
      <c r="B66" s="8" t="s">
        <v>172</v>
      </c>
      <c r="C66" s="24" t="s">
        <v>217</v>
      </c>
      <c r="D66" s="8" t="s">
        <v>173</v>
      </c>
      <c r="E66" s="8" t="s">
        <v>294</v>
      </c>
      <c r="F66" s="12" t="s">
        <v>0</v>
      </c>
    </row>
    <row r="67" spans="1:9">
      <c r="A67" s="13"/>
      <c r="B67" s="8" t="s">
        <v>152</v>
      </c>
      <c r="C67" s="24" t="s">
        <v>215</v>
      </c>
      <c r="D67" s="8" t="s">
        <v>20</v>
      </c>
      <c r="E67" s="25" t="s">
        <v>171</v>
      </c>
      <c r="F67" s="12" t="s">
        <v>0</v>
      </c>
    </row>
    <row r="68" spans="1:9">
      <c r="A68" s="13"/>
      <c r="B68" s="8" t="s">
        <v>156</v>
      </c>
      <c r="C68" s="24" t="s">
        <v>215</v>
      </c>
      <c r="D68" s="8" t="s">
        <v>20</v>
      </c>
      <c r="E68" s="20">
        <v>-0.1</v>
      </c>
      <c r="F68" s="12" t="s">
        <v>0</v>
      </c>
    </row>
    <row r="69" spans="1:9">
      <c r="A69" s="13"/>
      <c r="B69" s="8" t="s">
        <v>194</v>
      </c>
      <c r="C69" s="24" t="s">
        <v>216</v>
      </c>
      <c r="D69" s="8" t="s">
        <v>247</v>
      </c>
      <c r="G69" s="8" t="s">
        <v>174</v>
      </c>
      <c r="H69" s="12" t="s">
        <v>0</v>
      </c>
    </row>
    <row r="70" spans="1:9">
      <c r="A70" s="13"/>
      <c r="B70" s="8" t="s">
        <v>155</v>
      </c>
      <c r="C70" s="24" t="s">
        <v>216</v>
      </c>
      <c r="D70" s="8" t="s">
        <v>176</v>
      </c>
      <c r="F70" s="13"/>
      <c r="G70" s="8" t="s">
        <v>175</v>
      </c>
      <c r="H70" s="16" t="s">
        <v>5</v>
      </c>
    </row>
    <row r="71" spans="1:9">
      <c r="A71" s="29"/>
      <c r="F71" s="22"/>
      <c r="H71" s="22"/>
    </row>
    <row r="72" spans="1:9">
      <c r="A72" s="6" t="s">
        <v>15</v>
      </c>
      <c r="B72" s="23"/>
      <c r="C72" s="23"/>
      <c r="D72" s="23"/>
      <c r="E72" s="23"/>
      <c r="F72" s="23"/>
      <c r="G72" s="23"/>
      <c r="H72" s="23"/>
    </row>
    <row r="73" spans="1:9">
      <c r="A73" s="15"/>
      <c r="B73" s="8" t="s">
        <v>56</v>
      </c>
      <c r="C73" s="24" t="s">
        <v>232</v>
      </c>
      <c r="D73" s="8" t="s">
        <v>136</v>
      </c>
      <c r="E73" s="8" t="s">
        <v>235</v>
      </c>
      <c r="F73" s="12" t="s">
        <v>0</v>
      </c>
    </row>
    <row r="74" spans="1:9">
      <c r="A74" s="15"/>
      <c r="B74" s="8" t="s">
        <v>115</v>
      </c>
      <c r="C74" s="24" t="s">
        <v>234</v>
      </c>
      <c r="D74" s="8" t="s">
        <v>116</v>
      </c>
      <c r="F74" s="13"/>
      <c r="G74" s="13" t="s">
        <v>117</v>
      </c>
      <c r="H74" s="12" t="s">
        <v>0</v>
      </c>
    </row>
    <row r="75" spans="1:9">
      <c r="A75" s="15"/>
      <c r="B75" s="8" t="s">
        <v>57</v>
      </c>
      <c r="C75" s="24" t="s">
        <v>232</v>
      </c>
      <c r="D75" s="8" t="s">
        <v>58</v>
      </c>
      <c r="E75" s="11" t="s">
        <v>255</v>
      </c>
      <c r="F75" s="12" t="s">
        <v>0</v>
      </c>
    </row>
    <row r="76" spans="1:9">
      <c r="A76" s="15"/>
      <c r="B76" s="8" t="s">
        <v>65</v>
      </c>
      <c r="C76" s="24" t="s">
        <v>232</v>
      </c>
      <c r="D76" s="8" t="s">
        <v>66</v>
      </c>
      <c r="E76" s="18">
        <v>-0.155</v>
      </c>
      <c r="F76" s="12" t="s">
        <v>0</v>
      </c>
    </row>
    <row r="77" spans="1:9">
      <c r="B77" s="8" t="s">
        <v>325</v>
      </c>
      <c r="C77" s="24" t="s">
        <v>232</v>
      </c>
      <c r="D77" s="8" t="s">
        <v>73</v>
      </c>
      <c r="E77" s="8" t="s">
        <v>279</v>
      </c>
      <c r="F77" s="12" t="s">
        <v>0</v>
      </c>
      <c r="G77" s="13" t="s">
        <v>74</v>
      </c>
      <c r="H77" s="16" t="s">
        <v>5</v>
      </c>
    </row>
    <row r="78" spans="1:9">
      <c r="A78" s="15"/>
      <c r="B78" s="8" t="s">
        <v>69</v>
      </c>
      <c r="C78" s="24" t="s">
        <v>233</v>
      </c>
      <c r="D78" s="8" t="s">
        <v>68</v>
      </c>
      <c r="E78" s="20">
        <v>-0.1</v>
      </c>
      <c r="F78" s="12" t="s">
        <v>0</v>
      </c>
    </row>
    <row r="79" spans="1:9">
      <c r="B79" s="8" t="s">
        <v>118</v>
      </c>
      <c r="C79" s="24" t="s">
        <v>234</v>
      </c>
      <c r="D79" s="8" t="s">
        <v>119</v>
      </c>
      <c r="E79" s="8" t="s">
        <v>295</v>
      </c>
      <c r="F79" s="19" t="s">
        <v>0</v>
      </c>
      <c r="G79" s="13"/>
      <c r="H79" s="13"/>
    </row>
    <row r="80" spans="1:9">
      <c r="A80" s="15"/>
      <c r="B80" s="8" t="s">
        <v>64</v>
      </c>
      <c r="C80" s="24" t="s">
        <v>232</v>
      </c>
      <c r="D80" s="8" t="s">
        <v>58</v>
      </c>
      <c r="E80" s="13" t="s">
        <v>280</v>
      </c>
      <c r="F80" s="12" t="s">
        <v>0</v>
      </c>
    </row>
    <row r="81" spans="1:9">
      <c r="A81" s="15"/>
      <c r="B81" s="8" t="s">
        <v>70</v>
      </c>
      <c r="C81" s="24" t="s">
        <v>232</v>
      </c>
      <c r="D81" s="8" t="s">
        <v>71</v>
      </c>
      <c r="E81" s="8" t="s">
        <v>280</v>
      </c>
      <c r="F81" s="12" t="s">
        <v>0</v>
      </c>
    </row>
    <row r="82" spans="1:9">
      <c r="A82" s="15"/>
      <c r="B82" s="8" t="s">
        <v>67</v>
      </c>
      <c r="C82" s="24" t="s">
        <v>234</v>
      </c>
      <c r="D82" s="8" t="s">
        <v>60</v>
      </c>
      <c r="E82" s="8" t="s">
        <v>296</v>
      </c>
      <c r="F82" s="40" t="s">
        <v>2</v>
      </c>
      <c r="G82" s="8" t="s">
        <v>299</v>
      </c>
      <c r="H82" s="12" t="s">
        <v>0</v>
      </c>
    </row>
    <row r="83" spans="1:9">
      <c r="A83" s="15"/>
      <c r="B83" s="8" t="s">
        <v>59</v>
      </c>
      <c r="C83" s="24" t="s">
        <v>234</v>
      </c>
      <c r="D83" s="8" t="s">
        <v>60</v>
      </c>
      <c r="E83" s="8" t="s">
        <v>297</v>
      </c>
      <c r="F83" s="28" t="s">
        <v>1</v>
      </c>
    </row>
    <row r="84" spans="1:9">
      <c r="B84" s="8" t="s">
        <v>59</v>
      </c>
      <c r="C84" s="24" t="s">
        <v>234</v>
      </c>
      <c r="D84" s="8" t="s">
        <v>61</v>
      </c>
      <c r="E84" s="13" t="s">
        <v>298</v>
      </c>
      <c r="F84" s="12" t="s">
        <v>0</v>
      </c>
    </row>
    <row r="85" spans="1:9">
      <c r="B85" s="8" t="s">
        <v>59</v>
      </c>
      <c r="C85" s="24" t="s">
        <v>234</v>
      </c>
      <c r="D85" s="8" t="s">
        <v>62</v>
      </c>
      <c r="E85" s="8" t="s">
        <v>297</v>
      </c>
      <c r="F85" s="27" t="s">
        <v>1</v>
      </c>
    </row>
    <row r="86" spans="1:9">
      <c r="A86" s="15"/>
      <c r="B86" s="8" t="s">
        <v>63</v>
      </c>
      <c r="C86" s="24" t="s">
        <v>232</v>
      </c>
      <c r="D86" s="8" t="s">
        <v>58</v>
      </c>
      <c r="E86" s="20">
        <v>-0.96</v>
      </c>
      <c r="F86" s="12" t="s">
        <v>0</v>
      </c>
    </row>
    <row r="87" spans="1:9">
      <c r="A87" s="21"/>
      <c r="F87" s="22"/>
      <c r="H87" s="22"/>
    </row>
    <row r="88" spans="1:9">
      <c r="A88" s="6" t="s">
        <v>16</v>
      </c>
      <c r="B88" s="23"/>
      <c r="C88" s="23"/>
      <c r="D88" s="23"/>
      <c r="E88" s="23"/>
      <c r="F88" s="23"/>
      <c r="G88" s="23"/>
      <c r="H88" s="23"/>
    </row>
    <row r="89" spans="1:9">
      <c r="A89" s="15"/>
      <c r="B89" s="8" t="s">
        <v>77</v>
      </c>
      <c r="C89" s="24" t="s">
        <v>237</v>
      </c>
      <c r="D89" s="8" t="s">
        <v>105</v>
      </c>
      <c r="E89" s="8" t="s">
        <v>106</v>
      </c>
      <c r="F89" s="12" t="s">
        <v>0</v>
      </c>
      <c r="G89" s="8" t="s">
        <v>107</v>
      </c>
      <c r="H89" s="19" t="s">
        <v>0</v>
      </c>
    </row>
    <row r="90" spans="1:9">
      <c r="A90" s="15"/>
      <c r="B90" s="8" t="s">
        <v>75</v>
      </c>
      <c r="C90" s="24" t="s">
        <v>237</v>
      </c>
      <c r="D90" s="8" t="s">
        <v>253</v>
      </c>
      <c r="E90" s="8" t="s">
        <v>110</v>
      </c>
      <c r="F90" s="12" t="s">
        <v>0</v>
      </c>
    </row>
    <row r="91" spans="1:9">
      <c r="A91" s="15"/>
      <c r="B91" s="8" t="s">
        <v>76</v>
      </c>
      <c r="C91" s="24" t="s">
        <v>237</v>
      </c>
      <c r="D91" s="8" t="s">
        <v>252</v>
      </c>
      <c r="G91" s="8" t="s">
        <v>111</v>
      </c>
      <c r="H91" s="19" t="s">
        <v>0</v>
      </c>
    </row>
    <row r="92" spans="1:9">
      <c r="A92" s="15"/>
      <c r="B92" s="8" t="s">
        <v>78</v>
      </c>
      <c r="C92" s="24" t="s">
        <v>237</v>
      </c>
      <c r="D92" s="8" t="s">
        <v>109</v>
      </c>
      <c r="G92" s="8" t="s">
        <v>108</v>
      </c>
      <c r="H92" s="12" t="s">
        <v>0</v>
      </c>
    </row>
    <row r="93" spans="1:9">
      <c r="F93" s="22"/>
    </row>
    <row r="94" spans="1:9">
      <c r="A94" s="6" t="s">
        <v>18</v>
      </c>
      <c r="B94" s="23"/>
      <c r="C94" s="23"/>
      <c r="D94" s="23"/>
      <c r="E94" s="23"/>
      <c r="F94" s="23"/>
      <c r="G94" s="23"/>
      <c r="H94" s="23"/>
      <c r="I94" s="23"/>
    </row>
    <row r="95" spans="1:9">
      <c r="A95" s="15"/>
      <c r="B95" s="8" t="s">
        <v>96</v>
      </c>
      <c r="C95" s="24" t="s">
        <v>209</v>
      </c>
      <c r="D95" s="8" t="s">
        <v>93</v>
      </c>
      <c r="E95" s="8" t="s">
        <v>300</v>
      </c>
      <c r="F95" s="40" t="s">
        <v>2</v>
      </c>
    </row>
    <row r="96" spans="1:9">
      <c r="B96" s="8" t="s">
        <v>95</v>
      </c>
      <c r="C96" s="24" t="s">
        <v>209</v>
      </c>
      <c r="D96" s="8" t="s">
        <v>93</v>
      </c>
      <c r="E96" s="8" t="s">
        <v>301</v>
      </c>
      <c r="F96" s="40" t="s">
        <v>2</v>
      </c>
    </row>
    <row r="97" spans="1:9">
      <c r="B97" s="8" t="s">
        <v>97</v>
      </c>
      <c r="C97" s="24" t="s">
        <v>209</v>
      </c>
      <c r="D97" s="8" t="s">
        <v>99</v>
      </c>
      <c r="G97" s="8" t="s">
        <v>302</v>
      </c>
      <c r="H97" s="16" t="s">
        <v>5</v>
      </c>
    </row>
    <row r="98" spans="1:9">
      <c r="B98" s="8" t="s">
        <v>98</v>
      </c>
      <c r="C98" s="24" t="s">
        <v>209</v>
      </c>
      <c r="D98" s="8" t="s">
        <v>91</v>
      </c>
      <c r="G98" s="8" t="s">
        <v>303</v>
      </c>
      <c r="H98" s="19" t="s">
        <v>0</v>
      </c>
    </row>
    <row r="99" spans="1:9">
      <c r="B99" s="8" t="s">
        <v>100</v>
      </c>
      <c r="C99" s="24" t="s">
        <v>209</v>
      </c>
      <c r="D99" s="8" t="s">
        <v>127</v>
      </c>
      <c r="E99" s="20">
        <v>-0.79</v>
      </c>
      <c r="F99" s="12" t="s">
        <v>0</v>
      </c>
      <c r="G99" s="8" t="s">
        <v>304</v>
      </c>
      <c r="H99" s="19" t="s">
        <v>0</v>
      </c>
    </row>
    <row r="100" spans="1:9">
      <c r="B100" s="8" t="s">
        <v>92</v>
      </c>
      <c r="C100" s="24" t="s">
        <v>209</v>
      </c>
      <c r="D100" s="8" t="s">
        <v>93</v>
      </c>
      <c r="E100" s="8" t="s">
        <v>94</v>
      </c>
      <c r="F100" s="27" t="s">
        <v>1</v>
      </c>
    </row>
    <row r="102" spans="1:9">
      <c r="A102" s="6" t="s">
        <v>19</v>
      </c>
      <c r="B102" s="23"/>
      <c r="C102" s="23"/>
      <c r="D102" s="23"/>
      <c r="E102" s="23"/>
      <c r="F102" s="23"/>
      <c r="G102" s="23"/>
      <c r="H102" s="23"/>
      <c r="I102" s="23"/>
    </row>
    <row r="103" spans="1:9" ht="15.75">
      <c r="B103" s="8" t="s">
        <v>330</v>
      </c>
      <c r="C103" s="24" t="s">
        <v>204</v>
      </c>
      <c r="D103" s="8" t="s">
        <v>331</v>
      </c>
      <c r="E103" s="20" t="s">
        <v>332</v>
      </c>
      <c r="F103" s="12" t="s">
        <v>0</v>
      </c>
      <c r="H103"/>
    </row>
    <row r="104" spans="1:9">
      <c r="A104" s="13"/>
      <c r="B104" s="8" t="s">
        <v>145</v>
      </c>
      <c r="C104" s="24" t="s">
        <v>203</v>
      </c>
      <c r="D104" s="8" t="s">
        <v>20</v>
      </c>
      <c r="E104" s="20" t="s">
        <v>146</v>
      </c>
      <c r="F104" s="12" t="s">
        <v>0</v>
      </c>
      <c r="G104" s="8" t="s">
        <v>308</v>
      </c>
      <c r="H104" s="12" t="s">
        <v>0</v>
      </c>
    </row>
    <row r="105" spans="1:9">
      <c r="B105" s="8" t="s">
        <v>56</v>
      </c>
      <c r="C105" s="24" t="s">
        <v>201</v>
      </c>
      <c r="D105" s="8" t="s">
        <v>136</v>
      </c>
      <c r="E105" s="20" t="s">
        <v>236</v>
      </c>
      <c r="F105" s="27" t="s">
        <v>1</v>
      </c>
    </row>
    <row r="106" spans="1:9">
      <c r="B106" s="8" t="s">
        <v>115</v>
      </c>
      <c r="C106" s="24" t="s">
        <v>204</v>
      </c>
      <c r="D106" s="8" t="s">
        <v>129</v>
      </c>
      <c r="E106" s="20" t="s">
        <v>130</v>
      </c>
      <c r="F106" s="40" t="s">
        <v>2</v>
      </c>
      <c r="G106" s="8" t="s">
        <v>131</v>
      </c>
      <c r="H106" s="12" t="s">
        <v>0</v>
      </c>
    </row>
    <row r="107" spans="1:9">
      <c r="B107" s="8" t="s">
        <v>120</v>
      </c>
      <c r="C107" s="24" t="s">
        <v>203</v>
      </c>
      <c r="D107" s="8" t="s">
        <v>20</v>
      </c>
      <c r="E107" s="8" t="s">
        <v>305</v>
      </c>
      <c r="F107" s="12" t="s">
        <v>0</v>
      </c>
    </row>
    <row r="108" spans="1:9">
      <c r="B108" s="8" t="s">
        <v>21</v>
      </c>
      <c r="C108" s="24" t="s">
        <v>203</v>
      </c>
      <c r="D108" s="8" t="s">
        <v>20</v>
      </c>
      <c r="E108" s="20">
        <v>-0.24</v>
      </c>
      <c r="F108" s="12" t="s">
        <v>0</v>
      </c>
      <c r="G108" s="8" t="s">
        <v>306</v>
      </c>
      <c r="H108" s="12" t="s">
        <v>0</v>
      </c>
    </row>
    <row r="109" spans="1:9">
      <c r="B109" s="8" t="s">
        <v>122</v>
      </c>
      <c r="C109" s="33" t="s">
        <v>202</v>
      </c>
      <c r="D109" s="8" t="s">
        <v>132</v>
      </c>
      <c r="E109" s="20" t="s">
        <v>135</v>
      </c>
      <c r="F109" s="27" t="s">
        <v>1</v>
      </c>
      <c r="G109" s="8" t="s">
        <v>133</v>
      </c>
      <c r="H109" s="27" t="s">
        <v>1</v>
      </c>
    </row>
    <row r="110" spans="1:9">
      <c r="B110" s="8" t="s">
        <v>118</v>
      </c>
      <c r="C110" s="24" t="s">
        <v>202</v>
      </c>
      <c r="D110" s="8" t="s">
        <v>119</v>
      </c>
      <c r="E110" s="20" t="s">
        <v>128</v>
      </c>
      <c r="F110" s="40" t="s">
        <v>2</v>
      </c>
    </row>
    <row r="111" spans="1:9">
      <c r="B111" s="8" t="s">
        <v>121</v>
      </c>
      <c r="C111" s="24" t="s">
        <v>203</v>
      </c>
      <c r="D111" s="8" t="s">
        <v>20</v>
      </c>
      <c r="E111" s="20"/>
      <c r="F111" s="13"/>
      <c r="G111" s="13" t="s">
        <v>307</v>
      </c>
      <c r="H111" s="12" t="s">
        <v>0</v>
      </c>
    </row>
    <row r="112" spans="1:9">
      <c r="B112" s="8" t="s">
        <v>272</v>
      </c>
      <c r="C112" s="24" t="s">
        <v>202</v>
      </c>
      <c r="D112" s="8" t="s">
        <v>134</v>
      </c>
      <c r="E112" s="20" t="s">
        <v>135</v>
      </c>
      <c r="F112" s="27" t="s">
        <v>1</v>
      </c>
    </row>
    <row r="113" spans="1:9">
      <c r="B113" s="8" t="s">
        <v>271</v>
      </c>
      <c r="C113" s="24" t="s">
        <v>202</v>
      </c>
      <c r="D113" s="8" t="s">
        <v>134</v>
      </c>
      <c r="E113" s="20"/>
      <c r="G113" s="8" t="s">
        <v>309</v>
      </c>
      <c r="H113" s="12" t="s">
        <v>0</v>
      </c>
    </row>
    <row r="114" spans="1:9">
      <c r="E114" s="20"/>
      <c r="F114" s="13"/>
    </row>
    <row r="115" spans="1:9">
      <c r="A115" s="6" t="s">
        <v>22</v>
      </c>
      <c r="B115" s="23"/>
      <c r="C115" s="23"/>
      <c r="D115" s="23"/>
      <c r="E115" s="34"/>
      <c r="F115" s="35"/>
      <c r="G115" s="23"/>
      <c r="H115" s="23"/>
      <c r="I115" s="23"/>
    </row>
    <row r="116" spans="1:9">
      <c r="B116" s="8" t="s">
        <v>126</v>
      </c>
      <c r="C116" s="24" t="s">
        <v>206</v>
      </c>
      <c r="D116" s="8" t="s">
        <v>140</v>
      </c>
      <c r="E116" s="8" t="s">
        <v>310</v>
      </c>
      <c r="F116" s="12" t="s">
        <v>0</v>
      </c>
      <c r="G116" s="8" t="s">
        <v>313</v>
      </c>
      <c r="H116" s="19" t="s">
        <v>0</v>
      </c>
    </row>
    <row r="117" spans="1:9">
      <c r="B117" s="8" t="s">
        <v>122</v>
      </c>
      <c r="C117" s="24" t="s">
        <v>206</v>
      </c>
      <c r="D117" s="8" t="s">
        <v>132</v>
      </c>
      <c r="E117" s="20" t="s">
        <v>135</v>
      </c>
      <c r="F117" s="27" t="s">
        <v>1</v>
      </c>
      <c r="G117" s="8" t="s">
        <v>133</v>
      </c>
      <c r="H117" s="27" t="s">
        <v>1</v>
      </c>
    </row>
    <row r="118" spans="1:9">
      <c r="B118" s="8" t="s">
        <v>326</v>
      </c>
      <c r="C118" s="24" t="s">
        <v>207</v>
      </c>
      <c r="D118" s="8" t="s">
        <v>23</v>
      </c>
      <c r="E118" s="20">
        <v>0.2</v>
      </c>
      <c r="F118" s="27" t="s">
        <v>1</v>
      </c>
    </row>
    <row r="119" spans="1:9">
      <c r="B119" s="8" t="s">
        <v>123</v>
      </c>
      <c r="C119" s="24" t="s">
        <v>207</v>
      </c>
      <c r="D119" s="8" t="s">
        <v>137</v>
      </c>
      <c r="E119" s="20">
        <f>-80%</f>
        <v>-0.8</v>
      </c>
      <c r="F119" s="12" t="s">
        <v>0</v>
      </c>
    </row>
    <row r="120" spans="1:9">
      <c r="B120" s="8" t="s">
        <v>123</v>
      </c>
      <c r="C120" s="24" t="s">
        <v>208</v>
      </c>
      <c r="D120" s="8" t="s">
        <v>138</v>
      </c>
      <c r="E120" s="20">
        <v>0.67</v>
      </c>
      <c r="F120" s="27" t="s">
        <v>1</v>
      </c>
    </row>
    <row r="121" spans="1:9">
      <c r="B121" s="8" t="s">
        <v>124</v>
      </c>
      <c r="C121" s="24" t="s">
        <v>207</v>
      </c>
      <c r="D121" s="8" t="s">
        <v>119</v>
      </c>
      <c r="E121" s="20">
        <v>-0.24</v>
      </c>
      <c r="F121" s="19" t="s">
        <v>0</v>
      </c>
      <c r="G121" s="8" t="s">
        <v>314</v>
      </c>
      <c r="H121" s="19" t="s">
        <v>0</v>
      </c>
    </row>
    <row r="122" spans="1:9">
      <c r="B122" s="8" t="s">
        <v>125</v>
      </c>
      <c r="C122" s="24" t="s">
        <v>207</v>
      </c>
      <c r="D122" s="8" t="s">
        <v>139</v>
      </c>
      <c r="E122" s="8" t="s">
        <v>311</v>
      </c>
      <c r="F122" s="12" t="s">
        <v>0</v>
      </c>
      <c r="G122" s="8" t="s">
        <v>315</v>
      </c>
      <c r="H122" s="16" t="s">
        <v>5</v>
      </c>
    </row>
    <row r="123" spans="1:9">
      <c r="B123" s="8" t="s">
        <v>272</v>
      </c>
      <c r="C123" s="24" t="s">
        <v>205</v>
      </c>
      <c r="D123" s="8" t="s">
        <v>134</v>
      </c>
      <c r="E123" s="8" t="s">
        <v>312</v>
      </c>
      <c r="F123" s="12" t="s">
        <v>0</v>
      </c>
      <c r="H123" s="14"/>
    </row>
    <row r="124" spans="1:9">
      <c r="B124" s="8" t="s">
        <v>271</v>
      </c>
      <c r="C124" s="24" t="s">
        <v>205</v>
      </c>
      <c r="D124" s="8" t="s">
        <v>134</v>
      </c>
      <c r="F124" s="14"/>
      <c r="G124" s="8" t="s">
        <v>309</v>
      </c>
      <c r="H124" s="12" t="s">
        <v>0</v>
      </c>
    </row>
    <row r="125" spans="1:9">
      <c r="B125" s="8" t="s">
        <v>24</v>
      </c>
      <c r="C125" s="24" t="s">
        <v>207</v>
      </c>
      <c r="D125" s="8" t="s">
        <v>23</v>
      </c>
      <c r="E125" s="20">
        <v>-0.3</v>
      </c>
      <c r="F125" s="12" t="s">
        <v>0</v>
      </c>
    </row>
    <row r="127" spans="1:9">
      <c r="A127" s="6" t="s">
        <v>142</v>
      </c>
      <c r="B127" s="23"/>
      <c r="C127" s="23"/>
      <c r="D127" s="23"/>
      <c r="E127" s="23"/>
      <c r="F127" s="23"/>
      <c r="G127" s="23"/>
      <c r="H127" s="23"/>
      <c r="I127" s="23"/>
    </row>
    <row r="128" spans="1:9">
      <c r="A128" s="13"/>
      <c r="B128" s="8" t="s">
        <v>154</v>
      </c>
      <c r="C128" s="24" t="s">
        <v>210</v>
      </c>
      <c r="D128" s="8" t="s">
        <v>20</v>
      </c>
      <c r="E128" s="20" t="s">
        <v>157</v>
      </c>
      <c r="F128" s="12" t="s">
        <v>0</v>
      </c>
      <c r="G128" s="8" t="s">
        <v>316</v>
      </c>
      <c r="H128" s="40" t="s">
        <v>2</v>
      </c>
    </row>
    <row r="129" spans="1:9">
      <c r="A129" s="13"/>
      <c r="B129" s="8" t="s">
        <v>180</v>
      </c>
      <c r="C129" s="24" t="s">
        <v>210</v>
      </c>
      <c r="D129" s="8" t="s">
        <v>20</v>
      </c>
      <c r="E129" s="20" t="s">
        <v>181</v>
      </c>
      <c r="F129" s="12" t="s">
        <v>0</v>
      </c>
    </row>
    <row r="130" spans="1:9">
      <c r="A130" s="13"/>
      <c r="B130" s="8" t="s">
        <v>178</v>
      </c>
      <c r="C130" s="24" t="s">
        <v>210</v>
      </c>
      <c r="D130" s="8" t="s">
        <v>20</v>
      </c>
      <c r="E130" s="20" t="s">
        <v>179</v>
      </c>
      <c r="F130" s="12" t="s">
        <v>0</v>
      </c>
    </row>
    <row r="132" spans="1:9">
      <c r="A132" s="6" t="s">
        <v>276</v>
      </c>
      <c r="B132" s="23"/>
      <c r="C132" s="23"/>
      <c r="D132" s="23"/>
      <c r="E132" s="23"/>
      <c r="F132" s="23"/>
      <c r="G132" s="23"/>
      <c r="H132" s="23"/>
      <c r="I132" s="23"/>
    </row>
    <row r="133" spans="1:9">
      <c r="A133" s="13"/>
      <c r="B133" s="8" t="s">
        <v>371</v>
      </c>
      <c r="C133" s="24" t="s">
        <v>213</v>
      </c>
      <c r="D133" s="8" t="s">
        <v>240</v>
      </c>
      <c r="E133" s="8" t="s">
        <v>374</v>
      </c>
      <c r="F133" s="12" t="s">
        <v>0</v>
      </c>
    </row>
    <row r="134" spans="1:9">
      <c r="A134" s="13"/>
      <c r="B134" s="8" t="s">
        <v>192</v>
      </c>
      <c r="C134" s="24" t="s">
        <v>213</v>
      </c>
      <c r="D134" s="8" t="s">
        <v>240</v>
      </c>
      <c r="E134" s="8" t="s">
        <v>317</v>
      </c>
      <c r="F134" s="12" t="s">
        <v>0</v>
      </c>
    </row>
    <row r="135" spans="1:9">
      <c r="A135" s="13"/>
      <c r="B135" s="8" t="s">
        <v>191</v>
      </c>
      <c r="C135" s="24" t="s">
        <v>213</v>
      </c>
      <c r="D135" s="8" t="s">
        <v>240</v>
      </c>
      <c r="E135" s="8" t="s">
        <v>317</v>
      </c>
      <c r="F135" s="12" t="s">
        <v>0</v>
      </c>
    </row>
    <row r="136" spans="1:9">
      <c r="A136" s="29"/>
      <c r="F136" s="32"/>
      <c r="H136" s="32"/>
    </row>
    <row r="137" spans="1:9">
      <c r="A137" s="6" t="s">
        <v>143</v>
      </c>
      <c r="B137" s="23"/>
      <c r="C137" s="23"/>
      <c r="D137" s="23"/>
      <c r="E137" s="23"/>
      <c r="F137" s="23"/>
      <c r="G137" s="23"/>
      <c r="H137" s="23"/>
      <c r="I137" s="23"/>
    </row>
    <row r="138" spans="1:9">
      <c r="A138" s="13"/>
      <c r="B138" s="8" t="s">
        <v>161</v>
      </c>
      <c r="C138" s="24" t="s">
        <v>249</v>
      </c>
      <c r="D138" s="8" t="s">
        <v>182</v>
      </c>
      <c r="E138" s="8" t="s">
        <v>183</v>
      </c>
      <c r="F138" s="12" t="s">
        <v>0</v>
      </c>
    </row>
    <row r="139" spans="1:9">
      <c r="A139" s="13"/>
      <c r="B139" s="8" t="s">
        <v>164</v>
      </c>
      <c r="C139" s="24" t="s">
        <v>250</v>
      </c>
      <c r="D139" s="8" t="s">
        <v>185</v>
      </c>
      <c r="G139" s="8" t="s">
        <v>318</v>
      </c>
      <c r="H139" s="27" t="s">
        <v>1</v>
      </c>
    </row>
    <row r="140" spans="1:9">
      <c r="A140" s="13"/>
      <c r="B140" s="8" t="s">
        <v>163</v>
      </c>
      <c r="C140" s="24" t="s">
        <v>250</v>
      </c>
      <c r="D140" s="8" t="s">
        <v>184</v>
      </c>
      <c r="G140" s="8" t="s">
        <v>319</v>
      </c>
      <c r="H140" s="27" t="s">
        <v>1</v>
      </c>
    </row>
    <row r="141" spans="1:9">
      <c r="A141" s="13"/>
      <c r="B141" s="8" t="s">
        <v>165</v>
      </c>
      <c r="C141" s="24" t="s">
        <v>249</v>
      </c>
      <c r="D141" s="8" t="s">
        <v>186</v>
      </c>
      <c r="E141" s="8" t="s">
        <v>187</v>
      </c>
      <c r="F141" s="12" t="s">
        <v>0</v>
      </c>
      <c r="G141" s="8" t="s">
        <v>188</v>
      </c>
      <c r="H141" s="27" t="s">
        <v>1</v>
      </c>
    </row>
    <row r="142" spans="1:9">
      <c r="A142" s="13"/>
      <c r="B142" s="8" t="s">
        <v>162</v>
      </c>
      <c r="C142" s="24" t="s">
        <v>250</v>
      </c>
      <c r="D142" s="8" t="s">
        <v>248</v>
      </c>
      <c r="G142" s="8" t="s">
        <v>320</v>
      </c>
      <c r="H142" s="12" t="s">
        <v>0</v>
      </c>
    </row>
    <row r="143" spans="1:9">
      <c r="A143" s="13"/>
      <c r="B143" s="8" t="s">
        <v>166</v>
      </c>
      <c r="C143" s="24" t="s">
        <v>251</v>
      </c>
      <c r="D143" s="8" t="s">
        <v>189</v>
      </c>
      <c r="G143" s="8" t="s">
        <v>190</v>
      </c>
      <c r="H143" s="12" t="s">
        <v>0</v>
      </c>
    </row>
    <row r="145" spans="1:9">
      <c r="A145" s="6" t="s">
        <v>144</v>
      </c>
      <c r="B145" s="23"/>
      <c r="C145" s="23"/>
      <c r="D145" s="23"/>
      <c r="E145" s="23"/>
      <c r="F145" s="23"/>
      <c r="G145" s="23"/>
      <c r="H145" s="23"/>
      <c r="I145" s="23"/>
    </row>
    <row r="146" spans="1:9">
      <c r="A146" s="13"/>
      <c r="B146" s="8" t="s">
        <v>167</v>
      </c>
      <c r="C146" s="24" t="s">
        <v>225</v>
      </c>
      <c r="D146" s="8" t="s">
        <v>226</v>
      </c>
      <c r="E146" s="8" t="s">
        <v>321</v>
      </c>
      <c r="F146" s="12" t="s">
        <v>0</v>
      </c>
    </row>
    <row r="151" spans="1:9" ht="15.75">
      <c r="B151" s="5" t="s">
        <v>10</v>
      </c>
      <c r="C151"/>
      <c r="D151"/>
    </row>
    <row r="152" spans="1:9" ht="15.75">
      <c r="B152"/>
      <c r="C152" s="39" t="s">
        <v>334</v>
      </c>
      <c r="D152" t="s">
        <v>333</v>
      </c>
    </row>
    <row r="153" spans="1:9" ht="15.75">
      <c r="B153" t="s">
        <v>1</v>
      </c>
      <c r="C153" s="39">
        <v>0</v>
      </c>
      <c r="D153">
        <v>0</v>
      </c>
    </row>
    <row r="154" spans="1:9" ht="15.75">
      <c r="B154" t="s">
        <v>0</v>
      </c>
      <c r="C154">
        <v>11</v>
      </c>
      <c r="D154">
        <v>10</v>
      </c>
    </row>
    <row r="155" spans="1:9" ht="15.75">
      <c r="B155" t="s">
        <v>2</v>
      </c>
      <c r="C155">
        <v>0</v>
      </c>
      <c r="D155">
        <v>1</v>
      </c>
    </row>
    <row r="156" spans="1:9" ht="15.75">
      <c r="B156" t="s">
        <v>5</v>
      </c>
      <c r="C156">
        <v>1</v>
      </c>
      <c r="D156">
        <v>0</v>
      </c>
    </row>
    <row r="157" spans="1:9" ht="15.75">
      <c r="B157"/>
      <c r="C157"/>
      <c r="D157"/>
    </row>
    <row r="158" spans="1:9" ht="15.75">
      <c r="B158" s="5" t="s">
        <v>11</v>
      </c>
      <c r="C158"/>
      <c r="D158"/>
    </row>
    <row r="159" spans="1:9" ht="15.75">
      <c r="B159"/>
      <c r="C159" t="s">
        <v>334</v>
      </c>
      <c r="D159" t="s">
        <v>333</v>
      </c>
    </row>
    <row r="160" spans="1:9" ht="15.75">
      <c r="B160" t="s">
        <v>1</v>
      </c>
      <c r="C160">
        <v>1</v>
      </c>
      <c r="D160">
        <v>1</v>
      </c>
    </row>
    <row r="161" spans="2:4" ht="15.75">
      <c r="B161" t="s">
        <v>0</v>
      </c>
      <c r="C161">
        <v>5</v>
      </c>
      <c r="D161">
        <v>10</v>
      </c>
    </row>
    <row r="162" spans="2:4" ht="15.75">
      <c r="B162" t="s">
        <v>2</v>
      </c>
      <c r="C162">
        <v>3</v>
      </c>
      <c r="D162">
        <v>0</v>
      </c>
    </row>
    <row r="163" spans="2:4" ht="15.75">
      <c r="B163" t="s">
        <v>5</v>
      </c>
      <c r="C163">
        <v>1</v>
      </c>
      <c r="D163">
        <v>0</v>
      </c>
    </row>
    <row r="164" spans="2:4" ht="15.75">
      <c r="B164"/>
      <c r="C164"/>
      <c r="D164"/>
    </row>
    <row r="165" spans="2:4" ht="15.75">
      <c r="B165" s="5" t="s">
        <v>17</v>
      </c>
      <c r="C165"/>
      <c r="D165"/>
    </row>
    <row r="166" spans="2:4" ht="15.75">
      <c r="B166"/>
      <c r="C166" t="s">
        <v>334</v>
      </c>
      <c r="D166" t="s">
        <v>333</v>
      </c>
    </row>
    <row r="167" spans="2:4" ht="15.75">
      <c r="B167" s="1" t="s">
        <v>1</v>
      </c>
      <c r="C167">
        <v>3</v>
      </c>
      <c r="D167">
        <v>3</v>
      </c>
    </row>
    <row r="168" spans="2:4" ht="15.75">
      <c r="B168" s="3" t="s">
        <v>0</v>
      </c>
      <c r="C168">
        <v>3</v>
      </c>
      <c r="D168">
        <v>4</v>
      </c>
    </row>
    <row r="169" spans="2:4" ht="15.75">
      <c r="B169" s="2" t="s">
        <v>2</v>
      </c>
      <c r="C169">
        <v>0</v>
      </c>
      <c r="D169">
        <v>0</v>
      </c>
    </row>
    <row r="170" spans="2:4" ht="15.75">
      <c r="B170" s="4" t="s">
        <v>5</v>
      </c>
      <c r="C170">
        <v>1</v>
      </c>
      <c r="D170">
        <v>0</v>
      </c>
    </row>
    <row r="171" spans="2:4" ht="15.75">
      <c r="B171"/>
      <c r="C171"/>
      <c r="D171"/>
    </row>
    <row r="172" spans="2:4" ht="15.75">
      <c r="B172" s="5" t="s">
        <v>193</v>
      </c>
      <c r="C172"/>
      <c r="D172"/>
    </row>
    <row r="173" spans="2:4" ht="15.75">
      <c r="B173"/>
      <c r="C173" t="s">
        <v>334</v>
      </c>
      <c r="D173" t="s">
        <v>333</v>
      </c>
    </row>
    <row r="174" spans="2:4" ht="15.75">
      <c r="B174" t="s">
        <v>1</v>
      </c>
      <c r="C174">
        <v>0</v>
      </c>
      <c r="D174">
        <v>0</v>
      </c>
    </row>
    <row r="175" spans="2:4" ht="15.75">
      <c r="B175" t="s">
        <v>0</v>
      </c>
      <c r="C175">
        <v>2</v>
      </c>
      <c r="D175">
        <v>7</v>
      </c>
    </row>
    <row r="176" spans="2:4" ht="15.75">
      <c r="B176" t="s">
        <v>2</v>
      </c>
      <c r="C176">
        <v>0</v>
      </c>
      <c r="D176">
        <v>0</v>
      </c>
    </row>
    <row r="177" spans="2:4" ht="15.75">
      <c r="B177" t="s">
        <v>5</v>
      </c>
      <c r="C177">
        <v>0</v>
      </c>
      <c r="D177">
        <v>0</v>
      </c>
    </row>
    <row r="178" spans="2:4" ht="15.75">
      <c r="B178"/>
      <c r="C178"/>
      <c r="D178"/>
    </row>
    <row r="179" spans="2:4" ht="15.75">
      <c r="B179" s="5" t="s">
        <v>160</v>
      </c>
      <c r="C179"/>
      <c r="D179"/>
    </row>
    <row r="180" spans="2:4" ht="15.75">
      <c r="B180"/>
      <c r="C180" t="s">
        <v>334</v>
      </c>
      <c r="D180" t="s">
        <v>333</v>
      </c>
    </row>
    <row r="181" spans="2:4" ht="15.75">
      <c r="B181" t="s">
        <v>1</v>
      </c>
      <c r="C181">
        <v>0</v>
      </c>
      <c r="D181">
        <v>0</v>
      </c>
    </row>
    <row r="182" spans="2:4" ht="15.75">
      <c r="B182" t="s">
        <v>0</v>
      </c>
      <c r="C182">
        <v>0</v>
      </c>
      <c r="D182">
        <v>2</v>
      </c>
    </row>
    <row r="183" spans="2:4" ht="15.75">
      <c r="B183" t="s">
        <v>2</v>
      </c>
      <c r="C183">
        <v>0</v>
      </c>
      <c r="D183">
        <v>0</v>
      </c>
    </row>
    <row r="184" spans="2:4" ht="15.75">
      <c r="B184" t="s">
        <v>5</v>
      </c>
      <c r="C184">
        <v>0</v>
      </c>
      <c r="D184">
        <v>0</v>
      </c>
    </row>
    <row r="185" spans="2:4" ht="15.75">
      <c r="B185"/>
      <c r="C185"/>
      <c r="D185"/>
    </row>
    <row r="186" spans="2:4" ht="15.75">
      <c r="B186" s="5" t="s">
        <v>141</v>
      </c>
      <c r="C186"/>
      <c r="D186"/>
    </row>
    <row r="187" spans="2:4" ht="15.75">
      <c r="B187"/>
      <c r="C187" t="s">
        <v>334</v>
      </c>
      <c r="D187" t="s">
        <v>333</v>
      </c>
    </row>
    <row r="188" spans="2:4" ht="15.75">
      <c r="B188" t="s">
        <v>1</v>
      </c>
      <c r="C188">
        <v>0</v>
      </c>
      <c r="D188">
        <v>0</v>
      </c>
    </row>
    <row r="189" spans="2:4" ht="15.75">
      <c r="B189" t="s">
        <v>0</v>
      </c>
      <c r="C189">
        <v>1</v>
      </c>
      <c r="D189">
        <v>3</v>
      </c>
    </row>
    <row r="190" spans="2:4" ht="15.75">
      <c r="B190" t="s">
        <v>2</v>
      </c>
      <c r="C190">
        <v>0</v>
      </c>
      <c r="D190">
        <v>0</v>
      </c>
    </row>
    <row r="191" spans="2:4" ht="15.75">
      <c r="B191" t="s">
        <v>5</v>
      </c>
      <c r="C191">
        <v>1</v>
      </c>
      <c r="D191">
        <v>0</v>
      </c>
    </row>
    <row r="192" spans="2:4" ht="15.75">
      <c r="B192" s="5" t="s">
        <v>15</v>
      </c>
      <c r="C192"/>
      <c r="D192"/>
    </row>
    <row r="193" spans="2:4" ht="15.75">
      <c r="B193"/>
      <c r="C193" t="s">
        <v>334</v>
      </c>
      <c r="D193" t="s">
        <v>333</v>
      </c>
    </row>
    <row r="194" spans="2:4" ht="15.75">
      <c r="B194" t="s">
        <v>1</v>
      </c>
      <c r="C194">
        <v>0</v>
      </c>
      <c r="D194">
        <v>2</v>
      </c>
    </row>
    <row r="195" spans="2:4" ht="15.75">
      <c r="B195" t="s">
        <v>0</v>
      </c>
      <c r="C195">
        <v>2</v>
      </c>
      <c r="D195">
        <v>10</v>
      </c>
    </row>
    <row r="196" spans="2:4" ht="15.75">
      <c r="B196" t="s">
        <v>2</v>
      </c>
      <c r="C196">
        <v>0</v>
      </c>
      <c r="D196">
        <v>1</v>
      </c>
    </row>
    <row r="197" spans="2:4" ht="15.75">
      <c r="B197" t="s">
        <v>5</v>
      </c>
      <c r="C197">
        <v>1</v>
      </c>
      <c r="D197">
        <v>0</v>
      </c>
    </row>
    <row r="198" spans="2:4" ht="15.75">
      <c r="B198"/>
      <c r="C198"/>
      <c r="D198"/>
    </row>
    <row r="199" spans="2:4" ht="15.75">
      <c r="B199" s="5" t="s">
        <v>16</v>
      </c>
      <c r="C199"/>
      <c r="D199"/>
    </row>
    <row r="200" spans="2:4" ht="15.75">
      <c r="B200"/>
      <c r="C200" t="s">
        <v>334</v>
      </c>
      <c r="D200" t="s">
        <v>333</v>
      </c>
    </row>
    <row r="201" spans="2:4" ht="15.75">
      <c r="B201" t="s">
        <v>1</v>
      </c>
      <c r="C201">
        <v>0</v>
      </c>
      <c r="D201">
        <v>0</v>
      </c>
    </row>
    <row r="202" spans="2:4" ht="15.75">
      <c r="B202" t="s">
        <v>0</v>
      </c>
      <c r="C202">
        <v>3</v>
      </c>
      <c r="D202">
        <v>2</v>
      </c>
    </row>
    <row r="203" spans="2:4" ht="15.75">
      <c r="B203" t="s">
        <v>2</v>
      </c>
      <c r="C203">
        <v>0</v>
      </c>
      <c r="D203">
        <v>0</v>
      </c>
    </row>
    <row r="204" spans="2:4" ht="15.75">
      <c r="B204" t="s">
        <v>5</v>
      </c>
      <c r="C204">
        <v>0</v>
      </c>
      <c r="D204">
        <v>0</v>
      </c>
    </row>
    <row r="205" spans="2:4" ht="15.75">
      <c r="B205"/>
      <c r="C205"/>
      <c r="D205"/>
    </row>
    <row r="206" spans="2:4" ht="15.75">
      <c r="B206"/>
      <c r="C206"/>
      <c r="D206"/>
    </row>
    <row r="207" spans="2:4" ht="15.75">
      <c r="B207" s="5" t="s">
        <v>18</v>
      </c>
      <c r="C207"/>
      <c r="D207"/>
    </row>
    <row r="208" spans="2:4" ht="15.75">
      <c r="B208"/>
      <c r="C208" t="s">
        <v>334</v>
      </c>
      <c r="D208" t="s">
        <v>333</v>
      </c>
    </row>
    <row r="209" spans="2:4" ht="15.75">
      <c r="B209" t="s">
        <v>1</v>
      </c>
      <c r="C209">
        <v>0</v>
      </c>
      <c r="D209">
        <v>1</v>
      </c>
    </row>
    <row r="210" spans="2:4" ht="15.75">
      <c r="B210" t="s">
        <v>0</v>
      </c>
      <c r="C210">
        <v>2</v>
      </c>
      <c r="D210">
        <v>1</v>
      </c>
    </row>
    <row r="211" spans="2:4" ht="15.75">
      <c r="B211" t="s">
        <v>2</v>
      </c>
      <c r="C211">
        <v>0</v>
      </c>
      <c r="D211">
        <v>2</v>
      </c>
    </row>
    <row r="212" spans="2:4" ht="15.75">
      <c r="B212" t="s">
        <v>5</v>
      </c>
      <c r="C212">
        <v>1</v>
      </c>
      <c r="D212">
        <v>0</v>
      </c>
    </row>
    <row r="213" spans="2:4" ht="15.75">
      <c r="B213"/>
      <c r="C213"/>
      <c r="D213"/>
    </row>
    <row r="214" spans="2:4" ht="15.75">
      <c r="B214" s="5" t="s">
        <v>19</v>
      </c>
      <c r="C214"/>
      <c r="D214"/>
    </row>
    <row r="215" spans="2:4" ht="15.75">
      <c r="B215"/>
      <c r="C215" t="s">
        <v>334</v>
      </c>
      <c r="D215" t="s">
        <v>333</v>
      </c>
    </row>
    <row r="216" spans="2:4" ht="15.75">
      <c r="B216" t="s">
        <v>1</v>
      </c>
      <c r="C216">
        <v>1</v>
      </c>
      <c r="D216">
        <v>3</v>
      </c>
    </row>
    <row r="217" spans="2:4" ht="15.75">
      <c r="B217" t="s">
        <v>0</v>
      </c>
      <c r="C217">
        <v>5</v>
      </c>
      <c r="D217">
        <v>4</v>
      </c>
    </row>
    <row r="218" spans="2:4" ht="15.75">
      <c r="B218" t="s">
        <v>2</v>
      </c>
      <c r="C218">
        <v>0</v>
      </c>
      <c r="D218">
        <v>2</v>
      </c>
    </row>
    <row r="219" spans="2:4" ht="15.75">
      <c r="B219" t="s">
        <v>5</v>
      </c>
      <c r="C219">
        <v>0</v>
      </c>
      <c r="D219">
        <v>0</v>
      </c>
    </row>
    <row r="220" spans="2:4" ht="15.75">
      <c r="B220"/>
      <c r="C220"/>
      <c r="D220"/>
    </row>
    <row r="221" spans="2:4" ht="15.75">
      <c r="B221" s="5" t="s">
        <v>22</v>
      </c>
      <c r="C221"/>
      <c r="D221"/>
    </row>
    <row r="222" spans="2:4" ht="15.75">
      <c r="B222"/>
      <c r="C222" t="s">
        <v>334</v>
      </c>
      <c r="D222" t="s">
        <v>333</v>
      </c>
    </row>
    <row r="223" spans="2:4" ht="15.75">
      <c r="B223" t="s">
        <v>1</v>
      </c>
      <c r="C223">
        <v>1</v>
      </c>
      <c r="D223">
        <v>3</v>
      </c>
    </row>
    <row r="224" spans="2:4" ht="15.75">
      <c r="B224" t="s">
        <v>0</v>
      </c>
      <c r="C224">
        <v>3</v>
      </c>
      <c r="D224">
        <v>6</v>
      </c>
    </row>
    <row r="225" spans="2:4" ht="15.75">
      <c r="B225" t="s">
        <v>2</v>
      </c>
      <c r="C225">
        <v>0</v>
      </c>
      <c r="D225">
        <v>0</v>
      </c>
    </row>
    <row r="226" spans="2:4" ht="15.75">
      <c r="B226" t="s">
        <v>5</v>
      </c>
      <c r="C226">
        <v>1</v>
      </c>
      <c r="D226">
        <v>0</v>
      </c>
    </row>
    <row r="227" spans="2:4" ht="15.75">
      <c r="B227"/>
      <c r="C227"/>
      <c r="D227"/>
    </row>
    <row r="228" spans="2:4" ht="15.75">
      <c r="B228" s="5" t="s">
        <v>142</v>
      </c>
      <c r="C228"/>
      <c r="D228"/>
    </row>
    <row r="229" spans="2:4" ht="15.75">
      <c r="B229"/>
      <c r="C229" t="s">
        <v>334</v>
      </c>
      <c r="D229" t="s">
        <v>333</v>
      </c>
    </row>
    <row r="230" spans="2:4" ht="15.75">
      <c r="B230" t="s">
        <v>1</v>
      </c>
      <c r="C230">
        <v>0</v>
      </c>
      <c r="D230">
        <v>0</v>
      </c>
    </row>
    <row r="231" spans="2:4" ht="15.75">
      <c r="B231" t="s">
        <v>0</v>
      </c>
      <c r="C231">
        <v>0</v>
      </c>
      <c r="D231">
        <v>3</v>
      </c>
    </row>
    <row r="232" spans="2:4" ht="15.75">
      <c r="B232" t="s">
        <v>2</v>
      </c>
      <c r="C232">
        <v>1</v>
      </c>
      <c r="D232">
        <v>0</v>
      </c>
    </row>
    <row r="233" spans="2:4" ht="15.75">
      <c r="B233" t="s">
        <v>5</v>
      </c>
      <c r="C233">
        <v>0</v>
      </c>
      <c r="D233">
        <v>0</v>
      </c>
    </row>
    <row r="234" spans="2:4" ht="15.75">
      <c r="B234"/>
      <c r="C234"/>
      <c r="D234"/>
    </row>
    <row r="235" spans="2:4" ht="15.75">
      <c r="B235" s="5" t="s">
        <v>143</v>
      </c>
      <c r="C235"/>
      <c r="D235"/>
    </row>
    <row r="236" spans="2:4" ht="15.75">
      <c r="B236"/>
      <c r="C236" t="s">
        <v>334</v>
      </c>
      <c r="D236" t="s">
        <v>333</v>
      </c>
    </row>
    <row r="237" spans="2:4" ht="15.75">
      <c r="B237" t="s">
        <v>1</v>
      </c>
      <c r="C237">
        <v>3</v>
      </c>
      <c r="D237">
        <v>0</v>
      </c>
    </row>
    <row r="238" spans="2:4" ht="15.75">
      <c r="B238" t="s">
        <v>0</v>
      </c>
      <c r="C238">
        <v>2</v>
      </c>
      <c r="D238">
        <v>2</v>
      </c>
    </row>
    <row r="239" spans="2:4" ht="15.75">
      <c r="B239" t="s">
        <v>2</v>
      </c>
      <c r="C239">
        <v>0</v>
      </c>
      <c r="D239">
        <v>0</v>
      </c>
    </row>
    <row r="240" spans="2:4" ht="15.75">
      <c r="B240" t="s">
        <v>5</v>
      </c>
      <c r="C240">
        <v>0</v>
      </c>
      <c r="D240">
        <v>0</v>
      </c>
    </row>
    <row r="242" spans="2:4" ht="15.75">
      <c r="B242" s="5" t="s">
        <v>335</v>
      </c>
      <c r="C242"/>
      <c r="D242"/>
    </row>
    <row r="243" spans="2:4" ht="15.75">
      <c r="B243"/>
      <c r="C243" t="s">
        <v>334</v>
      </c>
      <c r="D243" t="s">
        <v>333</v>
      </c>
    </row>
    <row r="244" spans="2:4" ht="15.75">
      <c r="B244" t="s">
        <v>1</v>
      </c>
      <c r="C244">
        <v>0</v>
      </c>
      <c r="D244">
        <v>0</v>
      </c>
    </row>
    <row r="245" spans="2:4" ht="15.75">
      <c r="B245" t="s">
        <v>0</v>
      </c>
      <c r="C245">
        <v>0</v>
      </c>
      <c r="D245">
        <v>3</v>
      </c>
    </row>
    <row r="246" spans="2:4" ht="15.75">
      <c r="B246" t="s">
        <v>2</v>
      </c>
      <c r="C246">
        <v>0</v>
      </c>
      <c r="D246">
        <v>0</v>
      </c>
    </row>
    <row r="247" spans="2:4" ht="15.75">
      <c r="B247" t="s">
        <v>5</v>
      </c>
      <c r="C247">
        <v>0</v>
      </c>
      <c r="D247">
        <v>0</v>
      </c>
    </row>
    <row r="249" spans="2:4" ht="15.75">
      <c r="B249" s="5" t="s">
        <v>336</v>
      </c>
      <c r="C249"/>
      <c r="D249"/>
    </row>
    <row r="250" spans="2:4" ht="15.75">
      <c r="B250"/>
      <c r="C250" t="s">
        <v>334</v>
      </c>
      <c r="D250" t="s">
        <v>333</v>
      </c>
    </row>
    <row r="251" spans="2:4" ht="15.75">
      <c r="B251" t="s">
        <v>1</v>
      </c>
      <c r="C251">
        <v>0</v>
      </c>
      <c r="D251">
        <v>0</v>
      </c>
    </row>
    <row r="252" spans="2:4" ht="15.75">
      <c r="B252" t="s">
        <v>0</v>
      </c>
      <c r="C252">
        <v>0</v>
      </c>
      <c r="D252">
        <v>1</v>
      </c>
    </row>
    <row r="253" spans="2:4" ht="15.75">
      <c r="B253" t="s">
        <v>2</v>
      </c>
      <c r="C253">
        <v>0</v>
      </c>
      <c r="D253">
        <v>0</v>
      </c>
    </row>
    <row r="254" spans="2:4" ht="15.75">
      <c r="B254" t="s">
        <v>5</v>
      </c>
      <c r="C254">
        <v>0</v>
      </c>
      <c r="D254">
        <v>0</v>
      </c>
    </row>
    <row r="256" spans="2:4" ht="15.75">
      <c r="B256" t="s">
        <v>337</v>
      </c>
      <c r="C256" cm="1">
        <f t="array" ref="C256">SUM(C153:C156+C160:C163+C194:C197+C201:C204+C167:C170+C209:C212+C216:C219+C223:C226+C174:C177+C181:C184+C188:C191+C230:C233+C237:C240+C244:C247+C251:C254)</f>
        <v>59</v>
      </c>
      <c r="D256">
        <f>SUM(D141:D254)</f>
        <v>87</v>
      </c>
    </row>
    <row r="257" spans="1:5" ht="15.75">
      <c r="D257"/>
    </row>
    <row r="258" spans="1:5" ht="15.75">
      <c r="D258"/>
    </row>
    <row r="259" spans="1:5" ht="15.75">
      <c r="A259"/>
      <c r="B259"/>
      <c r="C259" t="s">
        <v>334</v>
      </c>
      <c r="D259" t="s">
        <v>333</v>
      </c>
      <c r="E259" s="8" t="s">
        <v>369</v>
      </c>
    </row>
    <row r="260" spans="1:5" ht="15.75">
      <c r="B260" s="8" t="s">
        <v>1</v>
      </c>
      <c r="C260" s="8">
        <f t="shared" ref="C260:D262" si="0">SUM(C153+C160+C167+C174+C181+C188+C194+C201+C209+C216+C223+C230+C237+C244+C251)</f>
        <v>9</v>
      </c>
      <c r="D260">
        <f t="shared" si="0"/>
        <v>13</v>
      </c>
    </row>
    <row r="261" spans="1:5" ht="15.75">
      <c r="B261" s="8" t="s">
        <v>0</v>
      </c>
      <c r="C261" s="8">
        <f t="shared" si="0"/>
        <v>39</v>
      </c>
      <c r="D261">
        <f t="shared" si="0"/>
        <v>68</v>
      </c>
    </row>
    <row r="262" spans="1:5" ht="15.75">
      <c r="B262" s="8" t="s">
        <v>2</v>
      </c>
      <c r="C262" s="8">
        <f t="shared" si="0"/>
        <v>4</v>
      </c>
      <c r="D262">
        <f t="shared" si="0"/>
        <v>6</v>
      </c>
    </row>
    <row r="263" spans="1:5" ht="15.75">
      <c r="B263" s="8" t="s">
        <v>5</v>
      </c>
      <c r="C263" s="8">
        <f>SUM(C156+C163+C170+C177+C184+C191+C197+C212+C226+C233+C240+C247+C254)</f>
        <v>7</v>
      </c>
      <c r="D263">
        <v>0</v>
      </c>
    </row>
    <row r="264" spans="1:5" ht="15.75">
      <c r="C264" s="8">
        <f>SUM(C260:C263)</f>
        <v>59</v>
      </c>
      <c r="D264">
        <f>SUM(D260:D263)</f>
        <v>87</v>
      </c>
      <c r="E264" s="8">
        <v>18</v>
      </c>
    </row>
    <row r="265" spans="1:5" ht="15.75">
      <c r="D265"/>
    </row>
    <row r="266" spans="1:5" ht="15.75">
      <c r="D266"/>
    </row>
    <row r="267" spans="1:5" ht="15.75">
      <c r="D267"/>
    </row>
    <row r="268" spans="1:5" ht="15.75">
      <c r="D268"/>
    </row>
    <row r="269" spans="1:5" ht="15.75">
      <c r="D269"/>
    </row>
    <row r="270" spans="1:5" ht="15.75">
      <c r="B270" s="8" t="s">
        <v>370</v>
      </c>
      <c r="C270" s="8">
        <f>SUM(87+59+18)</f>
        <v>164</v>
      </c>
      <c r="D270"/>
    </row>
    <row r="271" spans="1:5" ht="15.75">
      <c r="D271"/>
    </row>
    <row r="272" spans="1:5" ht="15.75">
      <c r="D272"/>
    </row>
    <row r="273" spans="3:4" ht="15.75">
      <c r="D273"/>
    </row>
    <row r="274" spans="3:4" ht="15.75">
      <c r="D274"/>
    </row>
    <row r="275" spans="3:4" ht="15.75">
      <c r="D275"/>
    </row>
    <row r="276" spans="3:4" ht="15.75">
      <c r="D276"/>
    </row>
    <row r="277" spans="3:4" ht="15.75">
      <c r="D277"/>
    </row>
    <row r="278" spans="3:4" ht="15.75">
      <c r="D278" t="s">
        <v>333</v>
      </c>
    </row>
    <row r="279" spans="3:4" ht="15.75">
      <c r="C279" s="8" t="s">
        <v>1</v>
      </c>
      <c r="D279">
        <v>13</v>
      </c>
    </row>
    <row r="280" spans="3:4" ht="15.75">
      <c r="C280" s="8" t="s">
        <v>0</v>
      </c>
      <c r="D280">
        <v>66</v>
      </c>
    </row>
    <row r="281" spans="3:4" ht="15.75">
      <c r="C281" s="8" t="s">
        <v>2</v>
      </c>
      <c r="D281">
        <v>6</v>
      </c>
    </row>
    <row r="282" spans="3:4" ht="15.75">
      <c r="C282" s="8" t="s">
        <v>5</v>
      </c>
      <c r="D282">
        <v>0</v>
      </c>
    </row>
    <row r="283" spans="3:4" ht="15.75">
      <c r="D283"/>
    </row>
    <row r="284" spans="3:4" ht="15.75">
      <c r="D284"/>
    </row>
    <row r="285" spans="3:4" ht="15.75">
      <c r="D285"/>
    </row>
    <row r="286" spans="3:4" ht="15.75">
      <c r="D286"/>
    </row>
    <row r="287" spans="3:4" ht="15.75">
      <c r="D287"/>
    </row>
    <row r="288" spans="3:4" ht="15.75">
      <c r="D288"/>
    </row>
    <row r="289" spans="4:4" ht="15.75">
      <c r="D289"/>
    </row>
    <row r="290" spans="4:4" ht="15.75">
      <c r="D290"/>
    </row>
    <row r="291" spans="4:4" ht="15.75">
      <c r="D291"/>
    </row>
    <row r="292" spans="4:4" ht="15.75">
      <c r="D292"/>
    </row>
    <row r="293" spans="4:4" ht="15.75">
      <c r="D293"/>
    </row>
    <row r="294" spans="4:4" ht="15.75">
      <c r="D294"/>
    </row>
    <row r="295" spans="4:4" ht="15.75">
      <c r="D295"/>
    </row>
    <row r="296" spans="4:4" ht="15.75">
      <c r="D296"/>
    </row>
    <row r="297" spans="4:4" ht="15.75">
      <c r="D297"/>
    </row>
    <row r="298" spans="4:4" ht="15.75">
      <c r="D298"/>
    </row>
    <row r="299" spans="4:4" ht="15.75">
      <c r="D299"/>
    </row>
    <row r="300" spans="4:4" ht="15.75">
      <c r="D300"/>
    </row>
    <row r="301" spans="4:4" ht="15.75">
      <c r="D301"/>
    </row>
    <row r="302" spans="4:4" ht="15.75">
      <c r="D302"/>
    </row>
    <row r="303" spans="4:4" ht="15.75">
      <c r="D303"/>
    </row>
    <row r="304" spans="4:4" ht="15.75">
      <c r="D304"/>
    </row>
    <row r="305" spans="4:4" ht="15.75">
      <c r="D305"/>
    </row>
    <row r="306" spans="4:4" ht="15.75">
      <c r="D306"/>
    </row>
    <row r="307" spans="4:4" ht="15.75">
      <c r="D307"/>
    </row>
    <row r="308" spans="4:4" ht="15.75">
      <c r="D308"/>
    </row>
    <row r="309" spans="4:4" ht="15.75">
      <c r="D309"/>
    </row>
    <row r="310" spans="4:4" ht="15.75">
      <c r="D310"/>
    </row>
    <row r="311" spans="4:4" ht="15.75">
      <c r="D311"/>
    </row>
    <row r="312" spans="4:4" ht="15.75">
      <c r="D312"/>
    </row>
    <row r="313" spans="4:4" ht="15.75">
      <c r="D313"/>
    </row>
    <row r="314" spans="4:4" ht="15.75">
      <c r="D314"/>
    </row>
    <row r="315" spans="4:4" ht="15.75">
      <c r="D315"/>
    </row>
    <row r="316" spans="4:4" ht="15.75">
      <c r="D316"/>
    </row>
    <row r="317" spans="4:4" ht="15.75">
      <c r="D317"/>
    </row>
    <row r="318" spans="4:4" ht="15.75">
      <c r="D318"/>
    </row>
    <row r="319" spans="4:4" ht="15.75">
      <c r="D319"/>
    </row>
    <row r="320" spans="4:4" ht="15.75">
      <c r="D320"/>
    </row>
    <row r="321" spans="4:4" ht="15.75">
      <c r="D321"/>
    </row>
    <row r="322" spans="4:4" ht="15.75">
      <c r="D322"/>
    </row>
    <row r="323" spans="4:4" ht="15.75">
      <c r="D323"/>
    </row>
    <row r="324" spans="4:4" ht="15.75">
      <c r="D324"/>
    </row>
    <row r="325" spans="4:4" ht="15.75">
      <c r="D325"/>
    </row>
    <row r="326" spans="4:4" ht="15.75">
      <c r="D326"/>
    </row>
    <row r="327" spans="4:4" ht="15.75">
      <c r="D327"/>
    </row>
    <row r="328" spans="4:4" ht="15.75">
      <c r="D328"/>
    </row>
    <row r="329" spans="4:4" ht="15.75">
      <c r="D329"/>
    </row>
    <row r="330" spans="4:4" ht="15.75">
      <c r="D330"/>
    </row>
    <row r="331" spans="4:4" ht="15.75">
      <c r="D331"/>
    </row>
    <row r="332" spans="4:4" ht="15.75">
      <c r="D332"/>
    </row>
    <row r="333" spans="4:4" ht="15.75">
      <c r="D333"/>
    </row>
    <row r="334" spans="4:4" ht="15.75">
      <c r="D334"/>
    </row>
    <row r="335" spans="4:4" ht="15.75">
      <c r="D335"/>
    </row>
    <row r="336" spans="4:4" ht="15.75">
      <c r="D336"/>
    </row>
    <row r="337" spans="4:4" ht="15.75">
      <c r="D337"/>
    </row>
    <row r="338" spans="4:4" ht="15.75">
      <c r="D338"/>
    </row>
    <row r="339" spans="4:4" ht="15.75">
      <c r="D339"/>
    </row>
    <row r="340" spans="4:4" ht="15.75">
      <c r="D340"/>
    </row>
    <row r="341" spans="4:4" ht="15.75">
      <c r="D341"/>
    </row>
    <row r="342" spans="4:4" ht="15.75">
      <c r="D342"/>
    </row>
    <row r="343" spans="4:4" ht="15.75">
      <c r="D343"/>
    </row>
    <row r="344" spans="4:4" ht="15.75">
      <c r="D344"/>
    </row>
    <row r="345" spans="4:4" ht="15.75">
      <c r="D345"/>
    </row>
    <row r="346" spans="4:4" ht="15.75">
      <c r="D346"/>
    </row>
    <row r="347" spans="4:4" ht="15.75">
      <c r="D347"/>
    </row>
    <row r="348" spans="4:4" ht="15.75">
      <c r="D348"/>
    </row>
    <row r="349" spans="4:4" ht="15.75">
      <c r="D349"/>
    </row>
    <row r="350" spans="4:4" ht="15.75">
      <c r="D350"/>
    </row>
    <row r="351" spans="4:4" ht="15.75">
      <c r="D351"/>
    </row>
    <row r="352" spans="4:4" ht="15.75">
      <c r="D352"/>
    </row>
    <row r="353" spans="4:4" ht="15.75">
      <c r="D353"/>
    </row>
    <row r="354" spans="4:4" ht="15.75">
      <c r="D354"/>
    </row>
    <row r="355" spans="4:4" ht="15.75">
      <c r="D355"/>
    </row>
    <row r="356" spans="4:4" ht="15.75">
      <c r="D356"/>
    </row>
    <row r="357" spans="4:4" ht="15.75">
      <c r="D357"/>
    </row>
    <row r="358" spans="4:4" ht="15.75">
      <c r="D358"/>
    </row>
    <row r="359" spans="4:4" ht="15.75">
      <c r="D359"/>
    </row>
    <row r="360" spans="4:4" ht="15.75">
      <c r="D360"/>
    </row>
    <row r="361" spans="4:4" ht="15.75">
      <c r="D361">
        <f>SUM(D256+C256)</f>
        <v>146</v>
      </c>
    </row>
    <row r="362" spans="4:4" ht="15.75">
      <c r="D362"/>
    </row>
    <row r="363" spans="4:4" ht="15.75">
      <c r="D363"/>
    </row>
    <row r="364" spans="4:4" ht="15.75">
      <c r="D364"/>
    </row>
  </sheetData>
  <pageMargins left="0.7" right="0.7" top="0.75" bottom="0.75" header="0.3" footer="0.3"/>
  <pageSetup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Manuscript Ready Table</vt:lpstr>
      <vt:lpstr>Figures From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2020-11-10T16:12:43Z</dcterms:created>
  <dcterms:modified xsi:type="dcterms:W3CDTF">2022-08-23T16:52:15Z</dcterms:modified>
</cp:coreProperties>
</file>